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360" yWindow="60" windowWidth="11295" windowHeight="5580"/>
  </bookViews>
  <sheets>
    <sheet name="Arkusz1" sheetId="1" r:id="rId1"/>
    <sheet name="Arkusz2" sheetId="2" r:id="rId2"/>
    <sheet name="Arkusz3" sheetId="3" r:id="rId3"/>
  </sheets>
  <calcPr calcId="144525"/>
</workbook>
</file>

<file path=xl/calcChain.xml><?xml version="1.0" encoding="utf-8"?>
<calcChain xmlns="http://schemas.openxmlformats.org/spreadsheetml/2006/main">
  <c r="S10" i="1" l="1"/>
  <c r="S16" i="1"/>
  <c r="R20" i="1"/>
  <c r="R19" i="1"/>
  <c r="S23" i="1"/>
  <c r="Q11" i="1" l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10" i="1"/>
  <c r="Q8" i="1"/>
  <c r="Q9" i="1"/>
  <c r="R29" i="1"/>
  <c r="R10" i="1"/>
  <c r="S59" i="1" l="1"/>
  <c r="S15" i="1"/>
  <c r="S12" i="1"/>
  <c r="R7" i="1"/>
  <c r="R8" i="1"/>
  <c r="S70" i="1" s="1"/>
  <c r="S22" i="1" l="1"/>
  <c r="S38" i="1"/>
  <c r="S54" i="1"/>
  <c r="S20" i="1"/>
  <c r="S28" i="1"/>
  <c r="S36" i="1"/>
  <c r="S44" i="1"/>
  <c r="S52" i="1"/>
  <c r="S64" i="1"/>
  <c r="S72" i="1"/>
  <c r="S29" i="1"/>
  <c r="S45" i="1"/>
  <c r="S61" i="1"/>
  <c r="S17" i="1"/>
  <c r="S56" i="1"/>
  <c r="S31" i="1"/>
  <c r="S39" i="1"/>
  <c r="S47" i="1"/>
  <c r="S55" i="1"/>
  <c r="S67" i="1"/>
  <c r="S75" i="1"/>
  <c r="S33" i="1"/>
  <c r="S49" i="1"/>
  <c r="S65" i="1"/>
  <c r="S18" i="1"/>
  <c r="S24" i="1"/>
  <c r="S32" i="1"/>
  <c r="S40" i="1"/>
  <c r="S48" i="1"/>
  <c r="S60" i="1"/>
  <c r="S68" i="1"/>
  <c r="S21" i="1"/>
  <c r="S37" i="1"/>
  <c r="S53" i="1"/>
  <c r="S69" i="1"/>
  <c r="S19" i="1"/>
  <c r="S27" i="1"/>
  <c r="S35" i="1"/>
  <c r="S43" i="1"/>
  <c r="S51" i="1"/>
  <c r="S63" i="1"/>
  <c r="S71" i="1"/>
  <c r="S25" i="1"/>
  <c r="S41" i="1"/>
  <c r="S57" i="1"/>
  <c r="S73" i="1"/>
  <c r="S30" i="1"/>
  <c r="S46" i="1"/>
  <c r="S62" i="1"/>
  <c r="S26" i="1"/>
  <c r="S42" i="1"/>
  <c r="S58" i="1"/>
  <c r="S74" i="1"/>
  <c r="S34" i="1"/>
  <c r="S50" i="1"/>
  <c r="S66" i="1"/>
  <c r="R39" i="1"/>
  <c r="R11" i="1"/>
  <c r="S11" i="1" s="1"/>
  <c r="R13" i="1"/>
  <c r="S13" i="1" s="1"/>
  <c r="R14" i="1"/>
  <c r="S14" i="1" s="1"/>
  <c r="R16" i="1"/>
  <c r="R17" i="1"/>
  <c r="R23" i="1"/>
  <c r="R24" i="1"/>
  <c r="R26" i="1"/>
  <c r="R27" i="1"/>
  <c r="R30" i="1"/>
  <c r="R32" i="1"/>
  <c r="R33" i="1"/>
  <c r="R34" i="1"/>
  <c r="R35" i="1"/>
  <c r="R36" i="1"/>
  <c r="R37" i="1"/>
  <c r="R38" i="1"/>
  <c r="R41" i="1"/>
  <c r="R42" i="1"/>
  <c r="R44" i="1"/>
  <c r="R45" i="1"/>
  <c r="R47" i="1"/>
  <c r="R48" i="1"/>
  <c r="R49" i="1"/>
  <c r="R50" i="1"/>
  <c r="R51" i="1"/>
  <c r="R52" i="1"/>
  <c r="R53" i="1"/>
  <c r="R54" i="1"/>
  <c r="R56" i="1"/>
  <c r="R57" i="1"/>
  <c r="R59" i="1"/>
  <c r="R60" i="1"/>
  <c r="R62" i="1"/>
  <c r="R63" i="1"/>
  <c r="R66" i="1"/>
  <c r="R67" i="1"/>
  <c r="R69" i="1"/>
  <c r="R70" i="1"/>
  <c r="R72" i="1"/>
  <c r="R73" i="1"/>
  <c r="R74" i="1"/>
  <c r="R75" i="1"/>
</calcChain>
</file>

<file path=xl/sharedStrings.xml><?xml version="1.0" encoding="utf-8"?>
<sst xmlns="http://schemas.openxmlformats.org/spreadsheetml/2006/main" count="401" uniqueCount="85">
  <si>
    <t>Ilość uczniów</t>
  </si>
  <si>
    <t>1. Czy cieszysz się z powrotu do szkoły po zdalnej edukacji</t>
  </si>
  <si>
    <t>Tak</t>
  </si>
  <si>
    <t>Nie</t>
  </si>
  <si>
    <t>Zdalne</t>
  </si>
  <si>
    <t>2. Bardziej podobało Ci się nauczanie zdalne czy w szkole</t>
  </si>
  <si>
    <t>3. Czy lubisz chodzić do szkoły?</t>
  </si>
  <si>
    <t>4. Czy czujesz się w szkole bezpiecznie?</t>
  </si>
  <si>
    <t xml:space="preserve">4.a Jeśli nie, to czego się boisz? </t>
  </si>
  <si>
    <t>5. Czy lubisz się uczyć?</t>
  </si>
  <si>
    <t>6. Czy ktoś z rówieśników w szkole sprawił Ci przykrość?</t>
  </si>
  <si>
    <t>Klasa</t>
  </si>
  <si>
    <t>7. Jeśli ktoś z rówieśników w szkole sprawił Ci przykrość, to czy porozmawiałeś z kimś o tym?</t>
  </si>
  <si>
    <t>8. Z kim rozmawiacie, gdy ktoś wam sprawia przykrość w szkole lub gdy macie jakiś problem?</t>
  </si>
  <si>
    <t>9. Czy ktoś z rówieśników sprawił Ci przykrość w  trakcie zdalnego nauczania?</t>
  </si>
  <si>
    <t>10. Jeśli ktoś z rówieśników sprawił Ci przykrość w trakcie zdalnego nauczania to czy porozmawiałeś z kimś o tym?</t>
  </si>
  <si>
    <t xml:space="preserve">11. Z kim rozmawialiście, gdy ktoś Wam sprawił przykrość w trakcie zdalnego nauczania lub gdy mieliście jakiś problem w izolacji społecznej? </t>
  </si>
  <si>
    <t>12. Czy w niedzielę wieczorem źle się czujesz?</t>
  </si>
  <si>
    <t>12a. Jeśli tak to czy boli Cię głowa?</t>
  </si>
  <si>
    <t>12.b. Boli Cię brzuch?</t>
  </si>
  <si>
    <t>14. Które z poniższych zachowań uczeń prezentuje najczęściej w kontaktach z kolegami, koleżankami ze szkoły:</t>
  </si>
  <si>
    <t>Czeka na zaproszenie</t>
  </si>
  <si>
    <t>Nie zwraca uwagi</t>
  </si>
  <si>
    <t xml:space="preserve">Ilość obecnych </t>
  </si>
  <si>
    <t>W szkole</t>
  </si>
  <si>
    <t>Z rodzicami</t>
  </si>
  <si>
    <t>Z nauczycielami</t>
  </si>
  <si>
    <t>Pedagogiem</t>
  </si>
  <si>
    <t>Psychologiem</t>
  </si>
  <si>
    <t>Kolegą/Koleżanką</t>
  </si>
  <si>
    <t>Przyjacielem/Przyjaciółką</t>
  </si>
  <si>
    <t>Kimś dorosłym</t>
  </si>
  <si>
    <t>Rodzicami</t>
  </si>
  <si>
    <t>Nauczycielami</t>
  </si>
  <si>
    <t>Dorosłym</t>
  </si>
  <si>
    <t>Rodzeństwem</t>
  </si>
  <si>
    <t xml:space="preserve">Unika </t>
  </si>
  <si>
    <t>SUMA</t>
  </si>
  <si>
    <t>1A</t>
  </si>
  <si>
    <t>1B</t>
  </si>
  <si>
    <t>1C</t>
  </si>
  <si>
    <t>1D</t>
  </si>
  <si>
    <t>2A</t>
  </si>
  <si>
    <t>2B</t>
  </si>
  <si>
    <t>2C</t>
  </si>
  <si>
    <t>2D</t>
  </si>
  <si>
    <t>2E</t>
  </si>
  <si>
    <t>3A</t>
  </si>
  <si>
    <t>3B</t>
  </si>
  <si>
    <t>3C</t>
  </si>
  <si>
    <t>3D</t>
  </si>
  <si>
    <t>3E</t>
  </si>
  <si>
    <t>'bo ktoś zatrzasnął się w łazience''</t>
  </si>
  <si>
    <t>nie dotyczy</t>
  </si>
  <si>
    <t>1 osoba nie określiła się czy rozmawiała czy nie</t>
  </si>
  <si>
    <t>brak odpowiedzi  od 1 osoby, która odpowiedziała tak</t>
  </si>
  <si>
    <t>Podejmuje inicjatywę i nawiązuje kontakt ze swoimi kolegami/koleżankami</t>
  </si>
  <si>
    <t>4 uczniów nie udzieliło odpowiedzi</t>
  </si>
  <si>
    <t xml:space="preserve">Inne:podane odpowiedzi przez dzieci:bratem, siostrą, babcią, dziadkiem,trenerem, zwierzam się zwierzakowi </t>
  </si>
  <si>
    <t>3b:zatrz w wc-2i starszych dzieci na pzrerwach-1</t>
  </si>
  <si>
    <t>E</t>
  </si>
  <si>
    <t>4:A,B,C,D,E</t>
  </si>
  <si>
    <t>13. Czy przed pójściem do szkoły często boli Cię:</t>
  </si>
  <si>
    <t>13.a) głowa?</t>
  </si>
  <si>
    <t>13b) brzuch?</t>
  </si>
  <si>
    <t>255 uczniów badanych(kl.1-3)</t>
  </si>
  <si>
    <t>179uczniów badanych(dotyczy klas:2 i 3)</t>
  </si>
  <si>
    <t>a) głowa</t>
  </si>
  <si>
    <t>b) brzuch</t>
  </si>
  <si>
    <t>1A*</t>
  </si>
  <si>
    <t>1C*</t>
  </si>
  <si>
    <t>3A*</t>
  </si>
  <si>
    <t>3C*</t>
  </si>
  <si>
    <t>3E*</t>
  </si>
  <si>
    <t xml:space="preserve">*KL. 1A,3A,3C,3E -liczba wszystkich uczniów w klasie, </t>
  </si>
  <si>
    <t>Procent</t>
  </si>
  <si>
    <t>brak23odp.</t>
  </si>
  <si>
    <t>brak 18 odp</t>
  </si>
  <si>
    <t>2a</t>
  </si>
  <si>
    <t>2A:nie dotyczy</t>
  </si>
  <si>
    <t>2A: nie dotyczy</t>
  </si>
  <si>
    <t xml:space="preserve">Suma uczniów </t>
  </si>
  <si>
    <t>KL. 4</t>
  </si>
  <si>
    <t>3Bnie dotyczy</t>
  </si>
  <si>
    <t>brak 50 odpowiedzi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</si>
</sst>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/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8" xfId="0" applyBorder="1"/>
    <xf numFmtId="0" fontId="1" fillId="0" borderId="4" xfId="0" applyFont="1" applyBorder="1" applyAlignment="1">
      <alignment wrapText="1"/>
    </xf>
    <xf numFmtId="0" fontId="0" fillId="2" borderId="1" xfId="0" applyFill="1" applyBorder="1" applyAlignment="1">
      <alignment wrapText="1"/>
    </xf>
    <xf numFmtId="0" fontId="0" fillId="2" borderId="1" xfId="0" applyFill="1" applyBorder="1"/>
    <xf numFmtId="0" fontId="0" fillId="2" borderId="6" xfId="0" applyFill="1" applyBorder="1" applyAlignment="1">
      <alignment wrapText="1"/>
    </xf>
    <xf numFmtId="0" fontId="0" fillId="2" borderId="10" xfId="0" applyFill="1" applyBorder="1"/>
    <xf numFmtId="0" fontId="0" fillId="0" borderId="10" xfId="0" applyBorder="1"/>
    <xf numFmtId="0" fontId="0" fillId="3" borderId="1" xfId="0" applyFill="1" applyBorder="1" applyAlignment="1">
      <alignment wrapText="1"/>
    </xf>
    <xf numFmtId="0" fontId="0" fillId="3" borderId="1" xfId="0" applyFill="1" applyBorder="1"/>
    <xf numFmtId="18" fontId="0" fillId="2" borderId="1" xfId="0" applyNumberFormat="1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1" xfId="0" applyFill="1" applyBorder="1"/>
    <xf numFmtId="0" fontId="0" fillId="4" borderId="0" xfId="0" applyFill="1"/>
    <xf numFmtId="0" fontId="1" fillId="2" borderId="1" xfId="0" applyFont="1" applyFill="1" applyBorder="1" applyAlignment="1">
      <alignment wrapText="1"/>
    </xf>
    <xf numFmtId="0" fontId="1" fillId="5" borderId="5" xfId="0" applyFont="1" applyFill="1" applyBorder="1" applyAlignment="1">
      <alignment wrapText="1"/>
    </xf>
    <xf numFmtId="0" fontId="0" fillId="5" borderId="5" xfId="0" applyFill="1" applyBorder="1" applyAlignment="1">
      <alignment wrapText="1"/>
    </xf>
    <xf numFmtId="0" fontId="0" fillId="7" borderId="1" xfId="0" applyFill="1" applyBorder="1" applyAlignment="1">
      <alignment wrapText="1"/>
    </xf>
    <xf numFmtId="0" fontId="0" fillId="7" borderId="8" xfId="0" applyFill="1" applyBorder="1" applyAlignment="1">
      <alignment wrapText="1"/>
    </xf>
    <xf numFmtId="0" fontId="0" fillId="4" borderId="1" xfId="0" applyFill="1" applyBorder="1"/>
    <xf numFmtId="0" fontId="0" fillId="4" borderId="10" xfId="0" applyFill="1" applyBorder="1"/>
    <xf numFmtId="0" fontId="0" fillId="7" borderId="1" xfId="0" applyFill="1" applyBorder="1"/>
    <xf numFmtId="0" fontId="0" fillId="7" borderId="0" xfId="0" applyFill="1"/>
    <xf numFmtId="0" fontId="0" fillId="7" borderId="10" xfId="0" applyFill="1" applyBorder="1" applyAlignment="1">
      <alignment wrapText="1"/>
    </xf>
    <xf numFmtId="0" fontId="0" fillId="6" borderId="10" xfId="0" applyFill="1" applyBorder="1" applyAlignment="1">
      <alignment wrapText="1"/>
    </xf>
    <xf numFmtId="0" fontId="1" fillId="0" borderId="2" xfId="0" applyFont="1" applyBorder="1" applyAlignment="1">
      <alignment wrapText="1"/>
    </xf>
    <xf numFmtId="18" fontId="1" fillId="0" borderId="3" xfId="0" applyNumberFormat="1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6" borderId="9" xfId="0" applyFont="1" applyFill="1" applyBorder="1" applyAlignment="1">
      <alignment wrapText="1"/>
    </xf>
    <xf numFmtId="0" fontId="1" fillId="0" borderId="5" xfId="0" applyFont="1" applyBorder="1" applyAlignment="1">
      <alignment wrapText="1"/>
    </xf>
    <xf numFmtId="0" fontId="0" fillId="8" borderId="6" xfId="0" applyFill="1" applyBorder="1" applyAlignment="1">
      <alignment wrapText="1"/>
    </xf>
    <xf numFmtId="0" fontId="0" fillId="9" borderId="1" xfId="0" applyFill="1" applyBorder="1" applyAlignment="1">
      <alignment wrapText="1"/>
    </xf>
    <xf numFmtId="0" fontId="0" fillId="9" borderId="1" xfId="0" applyFill="1" applyBorder="1"/>
    <xf numFmtId="0" fontId="0" fillId="7" borderId="10" xfId="0" applyFill="1" applyBorder="1"/>
    <xf numFmtId="0" fontId="2" fillId="2" borderId="1" xfId="0" applyFont="1" applyFill="1" applyBorder="1" applyAlignment="1">
      <alignment wrapText="1"/>
    </xf>
    <xf numFmtId="0" fontId="0" fillId="8" borderId="1" xfId="0" applyFill="1" applyBorder="1" applyAlignment="1">
      <alignment wrapText="1"/>
    </xf>
    <xf numFmtId="0" fontId="0" fillId="10" borderId="1" xfId="0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1" fillId="7" borderId="3" xfId="0" applyFont="1" applyFill="1" applyBorder="1" applyAlignment="1">
      <alignment wrapText="1"/>
    </xf>
    <xf numFmtId="0" fontId="0" fillId="3" borderId="10" xfId="0" applyFill="1" applyBorder="1"/>
    <xf numFmtId="0" fontId="0" fillId="3" borderId="1" xfId="0" quotePrefix="1" applyFont="1" applyFill="1" applyBorder="1" applyAlignment="1">
      <alignment wrapText="1"/>
    </xf>
    <xf numFmtId="0" fontId="0" fillId="11" borderId="1" xfId="0" applyFill="1" applyBorder="1"/>
    <xf numFmtId="0" fontId="1" fillId="12" borderId="9" xfId="0" applyFont="1" applyFill="1" applyBorder="1" applyAlignment="1">
      <alignment wrapText="1"/>
    </xf>
    <xf numFmtId="0" fontId="0" fillId="11" borderId="10" xfId="0" applyFill="1" applyBorder="1"/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FAFCB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4"/>
  <sheetViews>
    <sheetView tabSelected="1" zoomScale="75" zoomScaleNormal="75" workbookViewId="0">
      <selection activeCell="L4" sqref="L4"/>
    </sheetView>
  </sheetViews>
  <sheetFormatPr defaultRowHeight="15" x14ac:dyDescent="0.25"/>
  <cols>
    <col min="1" max="1" width="24.42578125" customWidth="1"/>
    <col min="7" max="7" width="12.28515625" customWidth="1"/>
    <col min="9" max="9" width="11.7109375" customWidth="1"/>
    <col min="10" max="10" width="20.5703125" customWidth="1"/>
    <col min="11" max="11" width="25" customWidth="1"/>
    <col min="13" max="13" width="13.28515625" customWidth="1"/>
    <col min="14" max="14" width="18.85546875" customWidth="1"/>
    <col min="15" max="16" width="11.5703125" customWidth="1"/>
    <col min="17" max="17" width="14.5703125" customWidth="1"/>
  </cols>
  <sheetData>
    <row r="1" spans="1:19" x14ac:dyDescent="0.25">
      <c r="G1" s="1"/>
      <c r="H1" s="1"/>
      <c r="I1" s="1"/>
      <c r="J1" s="1"/>
      <c r="K1" s="1"/>
    </row>
    <row r="2" spans="1:19" x14ac:dyDescent="0.25">
      <c r="G2" s="1"/>
      <c r="H2" s="1"/>
      <c r="I2" s="1"/>
      <c r="J2" s="1"/>
      <c r="K2" s="1"/>
    </row>
    <row r="3" spans="1:19" x14ac:dyDescent="0.25">
      <c r="G3" s="1"/>
      <c r="H3" s="1"/>
      <c r="I3" s="1"/>
      <c r="J3" s="1"/>
      <c r="K3" s="1"/>
    </row>
    <row r="4" spans="1:19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9" ht="15.75" thickBot="1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9" x14ac:dyDescent="0.25">
      <c r="A6" s="33" t="s">
        <v>11</v>
      </c>
      <c r="B6" s="34" t="s">
        <v>38</v>
      </c>
      <c r="C6" s="35" t="s">
        <v>39</v>
      </c>
      <c r="D6" s="35" t="s">
        <v>40</v>
      </c>
      <c r="E6" s="35" t="s">
        <v>41</v>
      </c>
      <c r="F6" s="46" t="s">
        <v>42</v>
      </c>
      <c r="G6" s="35" t="s">
        <v>43</v>
      </c>
      <c r="H6" s="35" t="s">
        <v>44</v>
      </c>
      <c r="I6" s="35" t="s">
        <v>45</v>
      </c>
      <c r="J6" s="35" t="s">
        <v>46</v>
      </c>
      <c r="K6" s="35" t="s">
        <v>47</v>
      </c>
      <c r="L6" s="35" t="s">
        <v>48</v>
      </c>
      <c r="M6" s="35" t="s">
        <v>49</v>
      </c>
      <c r="N6" s="35" t="s">
        <v>50</v>
      </c>
      <c r="O6" s="35" t="s">
        <v>51</v>
      </c>
      <c r="P6" s="50" t="s">
        <v>82</v>
      </c>
      <c r="Q6" s="36" t="s">
        <v>81</v>
      </c>
      <c r="R6" s="9" t="s">
        <v>37</v>
      </c>
      <c r="S6" s="1" t="s">
        <v>75</v>
      </c>
    </row>
    <row r="7" spans="1:19" x14ac:dyDescent="0.25">
      <c r="A7" s="37" t="s">
        <v>0</v>
      </c>
      <c r="B7" s="25">
        <v>24</v>
      </c>
      <c r="C7" s="19">
        <v>23</v>
      </c>
      <c r="D7" s="25">
        <v>22</v>
      </c>
      <c r="E7" s="19">
        <v>23</v>
      </c>
      <c r="F7" s="19">
        <v>21</v>
      </c>
      <c r="G7" s="25">
        <v>21</v>
      </c>
      <c r="H7" s="25">
        <v>23</v>
      </c>
      <c r="I7" s="25">
        <v>22</v>
      </c>
      <c r="J7" s="25">
        <v>23</v>
      </c>
      <c r="K7" s="25">
        <v>21</v>
      </c>
      <c r="L7" s="25">
        <v>22</v>
      </c>
      <c r="M7" s="25">
        <v>18</v>
      </c>
      <c r="N7" s="25">
        <v>22</v>
      </c>
      <c r="O7" s="25">
        <v>21</v>
      </c>
      <c r="P7" s="31">
        <v>101</v>
      </c>
      <c r="Q7" s="32"/>
      <c r="R7" s="5">
        <f>SUM(B7:P7)</f>
        <v>407</v>
      </c>
      <c r="S7" s="1"/>
    </row>
    <row r="8" spans="1:19" x14ac:dyDescent="0.25">
      <c r="A8" s="37" t="s">
        <v>23</v>
      </c>
      <c r="B8" s="2">
        <v>16</v>
      </c>
      <c r="C8" s="2">
        <v>19</v>
      </c>
      <c r="D8" s="2">
        <v>18</v>
      </c>
      <c r="E8" s="2">
        <v>23</v>
      </c>
      <c r="F8" s="25">
        <v>21</v>
      </c>
      <c r="G8" s="2">
        <v>16</v>
      </c>
      <c r="H8" s="2">
        <v>20</v>
      </c>
      <c r="I8" s="2">
        <v>22</v>
      </c>
      <c r="J8" s="2">
        <v>17</v>
      </c>
      <c r="K8" s="2">
        <v>19</v>
      </c>
      <c r="L8" s="2">
        <v>16</v>
      </c>
      <c r="M8" s="2">
        <v>18</v>
      </c>
      <c r="N8" s="2">
        <v>16</v>
      </c>
      <c r="O8" s="2">
        <v>14</v>
      </c>
      <c r="P8" s="31">
        <v>90</v>
      </c>
      <c r="Q8" s="32">
        <f>SUM(F8:P8)</f>
        <v>269</v>
      </c>
      <c r="R8" s="5">
        <f>SUM(B8:P8)</f>
        <v>345</v>
      </c>
      <c r="S8" s="1"/>
    </row>
    <row r="9" spans="1:19" ht="90" x14ac:dyDescent="0.25">
      <c r="A9" s="23" t="s">
        <v>1</v>
      </c>
      <c r="B9" s="17" t="s">
        <v>38</v>
      </c>
      <c r="C9" s="10" t="s">
        <v>39</v>
      </c>
      <c r="D9" s="10" t="s">
        <v>40</v>
      </c>
      <c r="E9" s="10" t="s">
        <v>41</v>
      </c>
      <c r="F9" s="10" t="s">
        <v>42</v>
      </c>
      <c r="G9" s="10" t="s">
        <v>43</v>
      </c>
      <c r="H9" s="10" t="s">
        <v>44</v>
      </c>
      <c r="I9" s="10" t="s">
        <v>45</v>
      </c>
      <c r="J9" s="10" t="s">
        <v>46</v>
      </c>
      <c r="K9" s="10" t="s">
        <v>47</v>
      </c>
      <c r="L9" s="11" t="s">
        <v>48</v>
      </c>
      <c r="M9" s="11" t="s">
        <v>49</v>
      </c>
      <c r="N9" s="11" t="s">
        <v>50</v>
      </c>
      <c r="O9" s="11" t="s">
        <v>60</v>
      </c>
      <c r="P9" s="13" t="s">
        <v>61</v>
      </c>
      <c r="Q9" s="32">
        <f t="shared" ref="Q9" si="0">SUM(F9:P9)</f>
        <v>0</v>
      </c>
      <c r="R9" s="38" t="s">
        <v>66</v>
      </c>
    </row>
    <row r="10" spans="1:19" ht="30" x14ac:dyDescent="0.25">
      <c r="A10" s="4" t="s">
        <v>2</v>
      </c>
      <c r="B10" s="2" t="s">
        <v>53</v>
      </c>
      <c r="C10" s="2" t="s">
        <v>53</v>
      </c>
      <c r="D10" s="2" t="s">
        <v>53</v>
      </c>
      <c r="E10" s="2" t="s">
        <v>53</v>
      </c>
      <c r="F10" s="25">
        <v>18</v>
      </c>
      <c r="G10" s="2">
        <v>15</v>
      </c>
      <c r="H10" s="2">
        <v>16</v>
      </c>
      <c r="I10" s="2">
        <v>22</v>
      </c>
      <c r="J10" s="2">
        <v>17</v>
      </c>
      <c r="K10" s="2">
        <v>18</v>
      </c>
      <c r="L10" s="3">
        <v>16</v>
      </c>
      <c r="M10" s="3">
        <v>13</v>
      </c>
      <c r="N10" s="3">
        <v>16</v>
      </c>
      <c r="O10" s="3">
        <v>14</v>
      </c>
      <c r="P10" s="41">
        <v>83</v>
      </c>
      <c r="Q10" s="32">
        <f>SUM(B10:P10)</f>
        <v>248</v>
      </c>
      <c r="R10" s="5">
        <f>SUM(B10:P10)</f>
        <v>248</v>
      </c>
      <c r="S10">
        <f>R10/$Q$8* 100</f>
        <v>92.193308550185876</v>
      </c>
    </row>
    <row r="11" spans="1:19" ht="30" x14ac:dyDescent="0.25">
      <c r="A11" s="4" t="s">
        <v>3</v>
      </c>
      <c r="B11" s="2" t="s">
        <v>53</v>
      </c>
      <c r="C11" s="2" t="s">
        <v>53</v>
      </c>
      <c r="D11" s="2" t="s">
        <v>53</v>
      </c>
      <c r="E11" s="2" t="s">
        <v>53</v>
      </c>
      <c r="F11" s="25">
        <v>3</v>
      </c>
      <c r="G11" s="2">
        <v>1</v>
      </c>
      <c r="H11" s="2">
        <v>4</v>
      </c>
      <c r="I11" s="2"/>
      <c r="J11" s="2"/>
      <c r="K11" s="2">
        <v>1</v>
      </c>
      <c r="L11" s="3"/>
      <c r="M11" s="3">
        <v>5</v>
      </c>
      <c r="N11" s="3"/>
      <c r="O11" s="3"/>
      <c r="P11" s="41">
        <v>7</v>
      </c>
      <c r="Q11" s="32">
        <f t="shared" ref="Q11:Q74" si="1">SUM(B11:P11)</f>
        <v>21</v>
      </c>
      <c r="R11" s="5">
        <f>SUM(B11:O11)</f>
        <v>14</v>
      </c>
      <c r="S11">
        <f>R11/$Q$8* 100</f>
        <v>5.2044609665427508</v>
      </c>
    </row>
    <row r="12" spans="1:19" ht="90" x14ac:dyDescent="0.25">
      <c r="A12" s="23" t="s">
        <v>5</v>
      </c>
      <c r="B12" s="17" t="s">
        <v>38</v>
      </c>
      <c r="C12" s="10" t="s">
        <v>39</v>
      </c>
      <c r="D12" s="10" t="s">
        <v>40</v>
      </c>
      <c r="E12" s="10" t="s">
        <v>41</v>
      </c>
      <c r="F12" s="10" t="s">
        <v>42</v>
      </c>
      <c r="G12" s="10" t="s">
        <v>43</v>
      </c>
      <c r="H12" s="10" t="s">
        <v>44</v>
      </c>
      <c r="I12" s="10" t="s">
        <v>45</v>
      </c>
      <c r="J12" s="10" t="s">
        <v>46</v>
      </c>
      <c r="K12" s="10" t="s">
        <v>47</v>
      </c>
      <c r="L12" s="11" t="s">
        <v>48</v>
      </c>
      <c r="M12" s="11" t="s">
        <v>49</v>
      </c>
      <c r="N12" s="11" t="s">
        <v>50</v>
      </c>
      <c r="O12" s="11" t="s">
        <v>51</v>
      </c>
      <c r="P12" s="13" t="s">
        <v>61</v>
      </c>
      <c r="Q12" s="32">
        <f t="shared" si="1"/>
        <v>0</v>
      </c>
      <c r="R12" s="38" t="s">
        <v>66</v>
      </c>
      <c r="S12" t="e">
        <f t="shared" ref="S12:S15" si="2">R12/$Q$8* 100</f>
        <v>#VALUE!</v>
      </c>
    </row>
    <row r="13" spans="1:19" ht="30" x14ac:dyDescent="0.25">
      <c r="A13" s="4" t="s">
        <v>4</v>
      </c>
      <c r="B13" s="2" t="s">
        <v>53</v>
      </c>
      <c r="C13" s="2" t="s">
        <v>53</v>
      </c>
      <c r="D13" s="2" t="s">
        <v>53</v>
      </c>
      <c r="E13" s="2" t="s">
        <v>53</v>
      </c>
      <c r="F13" s="25">
        <v>8</v>
      </c>
      <c r="G13" s="2"/>
      <c r="H13" s="2">
        <v>1</v>
      </c>
      <c r="I13" s="2"/>
      <c r="J13" s="2"/>
      <c r="K13" s="2">
        <v>1</v>
      </c>
      <c r="L13" s="3"/>
      <c r="M13" s="3">
        <v>7</v>
      </c>
      <c r="N13" s="3">
        <v>1</v>
      </c>
      <c r="O13" s="3">
        <v>14</v>
      </c>
      <c r="P13" s="41">
        <v>13</v>
      </c>
      <c r="Q13" s="32">
        <f t="shared" si="1"/>
        <v>45</v>
      </c>
      <c r="R13" s="5">
        <f>SUM(B13:O13)</f>
        <v>32</v>
      </c>
      <c r="S13">
        <f>R13/$Q$8* 100</f>
        <v>11.895910780669144</v>
      </c>
    </row>
    <row r="14" spans="1:19" ht="30" x14ac:dyDescent="0.25">
      <c r="A14" s="4" t="s">
        <v>24</v>
      </c>
      <c r="B14" s="2" t="s">
        <v>53</v>
      </c>
      <c r="C14" s="2" t="s">
        <v>53</v>
      </c>
      <c r="D14" s="2" t="s">
        <v>53</v>
      </c>
      <c r="E14" s="2" t="s">
        <v>53</v>
      </c>
      <c r="F14" s="25">
        <v>13</v>
      </c>
      <c r="G14" s="2">
        <v>16</v>
      </c>
      <c r="H14" s="2">
        <v>19</v>
      </c>
      <c r="I14" s="2">
        <v>22</v>
      </c>
      <c r="J14" s="2">
        <v>17</v>
      </c>
      <c r="K14" s="2">
        <v>18</v>
      </c>
      <c r="L14" s="3">
        <v>16</v>
      </c>
      <c r="M14" s="3">
        <v>11</v>
      </c>
      <c r="N14" s="3">
        <v>15</v>
      </c>
      <c r="O14" s="3"/>
      <c r="P14" s="41">
        <v>77</v>
      </c>
      <c r="Q14" s="32">
        <f t="shared" si="1"/>
        <v>224</v>
      </c>
      <c r="R14" s="5">
        <f>SUM(B14:O14)</f>
        <v>147</v>
      </c>
      <c r="S14">
        <f t="shared" si="2"/>
        <v>54.646840148698885</v>
      </c>
    </row>
    <row r="15" spans="1:19" ht="60" x14ac:dyDescent="0.25">
      <c r="A15" s="23" t="s">
        <v>6</v>
      </c>
      <c r="B15" s="17" t="s">
        <v>38</v>
      </c>
      <c r="C15" s="10" t="s">
        <v>39</v>
      </c>
      <c r="D15" s="10" t="s">
        <v>40</v>
      </c>
      <c r="E15" s="18" t="s">
        <v>41</v>
      </c>
      <c r="F15" s="10" t="s">
        <v>42</v>
      </c>
      <c r="G15" s="10" t="s">
        <v>43</v>
      </c>
      <c r="H15" s="10" t="s">
        <v>44</v>
      </c>
      <c r="I15" s="10" t="s">
        <v>45</v>
      </c>
      <c r="J15" s="10" t="s">
        <v>46</v>
      </c>
      <c r="K15" s="10" t="s">
        <v>47</v>
      </c>
      <c r="L15" s="11" t="s">
        <v>48</v>
      </c>
      <c r="M15" s="11" t="s">
        <v>49</v>
      </c>
      <c r="N15" s="11" t="s">
        <v>50</v>
      </c>
      <c r="O15" s="11" t="s">
        <v>51</v>
      </c>
      <c r="P15" s="13" t="s">
        <v>61</v>
      </c>
      <c r="Q15" s="32">
        <f t="shared" si="1"/>
        <v>0</v>
      </c>
      <c r="R15" s="38" t="s">
        <v>65</v>
      </c>
      <c r="S15" t="e">
        <f t="shared" si="2"/>
        <v>#VALUE!</v>
      </c>
    </row>
    <row r="16" spans="1:19" x14ac:dyDescent="0.25">
      <c r="A16" s="4" t="s">
        <v>2</v>
      </c>
      <c r="B16" s="2">
        <v>16</v>
      </c>
      <c r="C16" s="2">
        <v>19</v>
      </c>
      <c r="D16" s="2">
        <v>18</v>
      </c>
      <c r="E16" s="2">
        <v>23</v>
      </c>
      <c r="F16" s="25">
        <v>17</v>
      </c>
      <c r="G16" s="2">
        <v>16</v>
      </c>
      <c r="H16" s="2">
        <v>17</v>
      </c>
      <c r="I16" s="2">
        <v>22</v>
      </c>
      <c r="J16" s="2">
        <v>17</v>
      </c>
      <c r="K16" s="2">
        <v>16</v>
      </c>
      <c r="L16" s="3">
        <v>16</v>
      </c>
      <c r="M16" s="3">
        <v>13</v>
      </c>
      <c r="N16" s="3">
        <v>16</v>
      </c>
      <c r="O16" s="3">
        <v>14</v>
      </c>
      <c r="P16" s="14">
        <v>67</v>
      </c>
      <c r="Q16" s="32">
        <f t="shared" si="1"/>
        <v>307</v>
      </c>
      <c r="R16" s="5">
        <f>SUM(B16:O16)</f>
        <v>240</v>
      </c>
      <c r="S16">
        <f>Q16/$R$8* 100</f>
        <v>88.985507246376812</v>
      </c>
    </row>
    <row r="17" spans="1:19" x14ac:dyDescent="0.25">
      <c r="A17" s="4" t="s">
        <v>3</v>
      </c>
      <c r="B17" s="2"/>
      <c r="C17" s="2"/>
      <c r="D17" s="2"/>
      <c r="E17" s="2"/>
      <c r="F17" s="25">
        <v>4</v>
      </c>
      <c r="G17" s="2"/>
      <c r="H17" s="2">
        <v>3</v>
      </c>
      <c r="I17" s="2"/>
      <c r="J17" s="2"/>
      <c r="K17" s="2">
        <v>3</v>
      </c>
      <c r="L17" s="3"/>
      <c r="M17" s="3">
        <v>4</v>
      </c>
      <c r="N17" s="3"/>
      <c r="O17" s="3"/>
      <c r="P17" s="14">
        <v>23</v>
      </c>
      <c r="Q17" s="32">
        <f t="shared" si="1"/>
        <v>37</v>
      </c>
      <c r="R17" s="5">
        <f>SUM(B17:O17)</f>
        <v>14</v>
      </c>
      <c r="S17">
        <f t="shared" ref="S17:S75" si="3">Q17/$R$8* 100</f>
        <v>10.72463768115942</v>
      </c>
    </row>
    <row r="18" spans="1:19" ht="60" x14ac:dyDescent="0.25">
      <c r="A18" s="23" t="s">
        <v>7</v>
      </c>
      <c r="B18" s="17" t="s">
        <v>38</v>
      </c>
      <c r="C18" s="10" t="s">
        <v>39</v>
      </c>
      <c r="D18" s="10" t="s">
        <v>40</v>
      </c>
      <c r="E18" s="10" t="s">
        <v>41</v>
      </c>
      <c r="F18" s="10" t="s">
        <v>42</v>
      </c>
      <c r="G18" s="10" t="s">
        <v>43</v>
      </c>
      <c r="H18" s="10" t="s">
        <v>44</v>
      </c>
      <c r="I18" s="10" t="s">
        <v>45</v>
      </c>
      <c r="J18" s="10" t="s">
        <v>46</v>
      </c>
      <c r="K18" s="10" t="s">
        <v>47</v>
      </c>
      <c r="L18" s="11" t="s">
        <v>48</v>
      </c>
      <c r="M18" s="11" t="s">
        <v>49</v>
      </c>
      <c r="N18" s="11" t="s">
        <v>50</v>
      </c>
      <c r="O18" s="11" t="s">
        <v>51</v>
      </c>
      <c r="P18" s="13" t="s">
        <v>61</v>
      </c>
      <c r="Q18" s="32">
        <f t="shared" si="1"/>
        <v>0</v>
      </c>
      <c r="R18" s="38" t="s">
        <v>65</v>
      </c>
      <c r="S18">
        <f t="shared" si="3"/>
        <v>0</v>
      </c>
    </row>
    <row r="19" spans="1:19" x14ac:dyDescent="0.25">
      <c r="A19" s="4" t="s">
        <v>2</v>
      </c>
      <c r="B19" s="2">
        <v>16</v>
      </c>
      <c r="C19" s="2">
        <v>16</v>
      </c>
      <c r="D19" s="2">
        <v>18</v>
      </c>
      <c r="E19" s="2">
        <v>23</v>
      </c>
      <c r="F19" s="25">
        <v>21</v>
      </c>
      <c r="G19" s="2">
        <v>12</v>
      </c>
      <c r="H19" s="2">
        <v>20</v>
      </c>
      <c r="I19" s="2">
        <v>22</v>
      </c>
      <c r="J19" s="2">
        <v>17</v>
      </c>
      <c r="K19" s="2">
        <v>19</v>
      </c>
      <c r="L19" s="3">
        <v>14</v>
      </c>
      <c r="M19" s="3">
        <v>13</v>
      </c>
      <c r="N19" s="3">
        <v>12</v>
      </c>
      <c r="O19" s="3">
        <v>14</v>
      </c>
      <c r="P19" s="41">
        <v>60</v>
      </c>
      <c r="Q19" s="32">
        <f t="shared" si="1"/>
        <v>297</v>
      </c>
      <c r="R19" s="5">
        <f>SUM(B19:P19)</f>
        <v>297</v>
      </c>
      <c r="S19">
        <f t="shared" si="3"/>
        <v>86.08695652173914</v>
      </c>
    </row>
    <row r="20" spans="1:19" x14ac:dyDescent="0.25">
      <c r="A20" s="4" t="s">
        <v>3</v>
      </c>
      <c r="B20" s="2"/>
      <c r="C20" s="15">
        <v>3</v>
      </c>
      <c r="D20" s="2"/>
      <c r="E20" s="2"/>
      <c r="F20" s="25"/>
      <c r="G20" s="15">
        <v>4</v>
      </c>
      <c r="H20" s="2"/>
      <c r="I20" s="2"/>
      <c r="J20" s="2"/>
      <c r="K20" s="2"/>
      <c r="L20" s="16">
        <v>3</v>
      </c>
      <c r="M20" s="16">
        <v>4</v>
      </c>
      <c r="N20" s="16">
        <v>4</v>
      </c>
      <c r="O20" s="3"/>
      <c r="P20" s="47">
        <v>30</v>
      </c>
      <c r="Q20" s="32">
        <f t="shared" si="1"/>
        <v>48</v>
      </c>
      <c r="R20" s="5">
        <f>SUM(B20:P20)</f>
        <v>48</v>
      </c>
      <c r="S20">
        <f t="shared" si="3"/>
        <v>13.913043478260869</v>
      </c>
    </row>
    <row r="21" spans="1:19" ht="60" x14ac:dyDescent="0.25">
      <c r="A21" s="23" t="s">
        <v>8</v>
      </c>
      <c r="B21" s="17" t="s">
        <v>38</v>
      </c>
      <c r="C21" s="48" t="s">
        <v>52</v>
      </c>
      <c r="D21" s="10" t="s">
        <v>40</v>
      </c>
      <c r="E21" s="10" t="s">
        <v>41</v>
      </c>
      <c r="F21" s="42" t="s">
        <v>53</v>
      </c>
      <c r="G21" s="15" t="s">
        <v>57</v>
      </c>
      <c r="H21" s="10" t="s">
        <v>44</v>
      </c>
      <c r="I21" s="10" t="s">
        <v>45</v>
      </c>
      <c r="J21" s="10" t="s">
        <v>46</v>
      </c>
      <c r="K21" s="10"/>
      <c r="L21" s="16" t="s">
        <v>59</v>
      </c>
      <c r="M21" s="49"/>
      <c r="N21" s="16"/>
      <c r="O21" s="11"/>
      <c r="P21" s="13" t="s">
        <v>61</v>
      </c>
      <c r="Q21" s="32">
        <f t="shared" si="1"/>
        <v>0</v>
      </c>
      <c r="R21" s="38" t="s">
        <v>65</v>
      </c>
      <c r="S21">
        <f t="shared" si="3"/>
        <v>0</v>
      </c>
    </row>
    <row r="22" spans="1:19" ht="15.75" x14ac:dyDescent="0.25">
      <c r="A22" s="23" t="s">
        <v>9</v>
      </c>
      <c r="B22" s="17" t="s">
        <v>38</v>
      </c>
      <c r="C22" s="10" t="s">
        <v>39</v>
      </c>
      <c r="D22" s="10" t="s">
        <v>40</v>
      </c>
      <c r="E22" s="10" t="s">
        <v>41</v>
      </c>
      <c r="F22" s="45" t="s">
        <v>78</v>
      </c>
      <c r="G22" s="10"/>
      <c r="H22" s="10"/>
      <c r="I22" s="10" t="s">
        <v>45</v>
      </c>
      <c r="J22" s="10" t="s">
        <v>46</v>
      </c>
      <c r="K22" s="10" t="s">
        <v>47</v>
      </c>
      <c r="L22" s="11" t="s">
        <v>48</v>
      </c>
      <c r="M22" s="11" t="s">
        <v>49</v>
      </c>
      <c r="N22" s="11" t="s">
        <v>50</v>
      </c>
      <c r="O22" s="11" t="s">
        <v>51</v>
      </c>
      <c r="P22" s="13" t="s">
        <v>61</v>
      </c>
      <c r="Q22" s="32">
        <f t="shared" si="1"/>
        <v>0</v>
      </c>
      <c r="R22" s="12"/>
      <c r="S22">
        <f t="shared" si="3"/>
        <v>0</v>
      </c>
    </row>
    <row r="23" spans="1:19" x14ac:dyDescent="0.25">
      <c r="A23" s="4" t="s">
        <v>2</v>
      </c>
      <c r="B23" s="2">
        <v>16</v>
      </c>
      <c r="C23" s="2">
        <v>18</v>
      </c>
      <c r="D23" s="2">
        <v>16</v>
      </c>
      <c r="E23" s="2">
        <v>23</v>
      </c>
      <c r="F23" s="43">
        <v>16</v>
      </c>
      <c r="G23" s="2">
        <v>13</v>
      </c>
      <c r="H23" s="2">
        <v>17</v>
      </c>
      <c r="I23" s="2">
        <v>22</v>
      </c>
      <c r="J23" s="2">
        <v>17</v>
      </c>
      <c r="K23" s="2">
        <v>17</v>
      </c>
      <c r="L23" s="3">
        <v>16</v>
      </c>
      <c r="M23" s="3">
        <v>17</v>
      </c>
      <c r="N23" s="3">
        <v>12</v>
      </c>
      <c r="O23" s="30">
        <v>14</v>
      </c>
      <c r="P23" s="41">
        <v>40</v>
      </c>
      <c r="Q23" s="32">
        <f t="shared" si="1"/>
        <v>274</v>
      </c>
      <c r="R23" s="5">
        <f>SUM(B23:O23)</f>
        <v>234</v>
      </c>
      <c r="S23">
        <f>Q23/$R$8* 100</f>
        <v>79.420289855072468</v>
      </c>
    </row>
    <row r="24" spans="1:19" x14ac:dyDescent="0.25">
      <c r="A24" s="4" t="s">
        <v>3</v>
      </c>
      <c r="B24" s="2"/>
      <c r="C24" s="2">
        <v>1</v>
      </c>
      <c r="D24" s="2">
        <v>2</v>
      </c>
      <c r="E24" s="2"/>
      <c r="F24" s="43">
        <v>5</v>
      </c>
      <c r="G24" s="2">
        <v>3</v>
      </c>
      <c r="H24" s="2">
        <v>3</v>
      </c>
      <c r="I24" s="2"/>
      <c r="J24" s="2"/>
      <c r="K24" s="2">
        <v>2</v>
      </c>
      <c r="L24" s="3"/>
      <c r="M24" s="3">
        <v>1</v>
      </c>
      <c r="N24" s="3">
        <v>4</v>
      </c>
      <c r="O24" s="29"/>
      <c r="P24" s="41">
        <v>50</v>
      </c>
      <c r="Q24" s="32">
        <f t="shared" si="1"/>
        <v>71</v>
      </c>
      <c r="R24" s="5">
        <f>SUM(B24:O24)</f>
        <v>21</v>
      </c>
      <c r="S24">
        <f t="shared" si="3"/>
        <v>20.579710144927535</v>
      </c>
    </row>
    <row r="25" spans="1:19" ht="60" x14ac:dyDescent="0.25">
      <c r="A25" s="23" t="s">
        <v>10</v>
      </c>
      <c r="B25" s="17" t="s">
        <v>38</v>
      </c>
      <c r="C25" s="10" t="s">
        <v>39</v>
      </c>
      <c r="D25" s="10" t="s">
        <v>40</v>
      </c>
      <c r="E25" s="10" t="s">
        <v>41</v>
      </c>
      <c r="F25" s="10" t="s">
        <v>42</v>
      </c>
      <c r="G25" s="10" t="s">
        <v>43</v>
      </c>
      <c r="H25" s="10" t="s">
        <v>44</v>
      </c>
      <c r="I25" s="10" t="s">
        <v>45</v>
      </c>
      <c r="J25" s="10" t="s">
        <v>46</v>
      </c>
      <c r="K25" s="10" t="s">
        <v>47</v>
      </c>
      <c r="L25" s="11" t="s">
        <v>48</v>
      </c>
      <c r="M25" s="11"/>
      <c r="N25" s="11"/>
      <c r="O25" s="11" t="s">
        <v>51</v>
      </c>
      <c r="P25" s="13" t="s">
        <v>61</v>
      </c>
      <c r="Q25" s="32">
        <f t="shared" si="1"/>
        <v>0</v>
      </c>
      <c r="R25" s="38" t="s">
        <v>65</v>
      </c>
      <c r="S25">
        <f t="shared" si="3"/>
        <v>0</v>
      </c>
    </row>
    <row r="26" spans="1:19" x14ac:dyDescent="0.25">
      <c r="A26" s="4" t="s">
        <v>2</v>
      </c>
      <c r="B26" s="2"/>
      <c r="C26" s="15">
        <v>16</v>
      </c>
      <c r="D26" s="15">
        <v>2</v>
      </c>
      <c r="E26" s="15">
        <v>6</v>
      </c>
      <c r="F26" s="15">
        <v>7</v>
      </c>
      <c r="G26" s="15">
        <v>7</v>
      </c>
      <c r="H26" s="15">
        <v>6</v>
      </c>
      <c r="I26" s="15">
        <v>5</v>
      </c>
      <c r="J26" s="15">
        <v>4</v>
      </c>
      <c r="K26" s="15">
        <v>13</v>
      </c>
      <c r="L26" s="16">
        <v>6</v>
      </c>
      <c r="M26" s="16">
        <v>10</v>
      </c>
      <c r="N26" s="16">
        <v>4</v>
      </c>
      <c r="O26" s="16">
        <v>4</v>
      </c>
      <c r="P26" s="41">
        <v>63</v>
      </c>
      <c r="Q26" s="32">
        <f t="shared" si="1"/>
        <v>153</v>
      </c>
      <c r="R26" s="5">
        <f>SUM(B26:O26)</f>
        <v>90</v>
      </c>
      <c r="S26">
        <f t="shared" si="3"/>
        <v>44.347826086956523</v>
      </c>
    </row>
    <row r="27" spans="1:19" x14ac:dyDescent="0.25">
      <c r="A27" s="4" t="s">
        <v>3</v>
      </c>
      <c r="B27" s="2">
        <v>16</v>
      </c>
      <c r="C27" s="2">
        <v>3</v>
      </c>
      <c r="D27" s="2">
        <v>14</v>
      </c>
      <c r="E27" s="2">
        <v>17</v>
      </c>
      <c r="F27" s="25">
        <v>14</v>
      </c>
      <c r="G27" s="2">
        <v>9</v>
      </c>
      <c r="H27" s="2">
        <v>14</v>
      </c>
      <c r="I27" s="2">
        <v>17</v>
      </c>
      <c r="J27" s="2">
        <v>13</v>
      </c>
      <c r="K27" s="2">
        <v>6</v>
      </c>
      <c r="L27" s="3">
        <v>10</v>
      </c>
      <c r="M27" s="3">
        <v>8</v>
      </c>
      <c r="N27" s="3">
        <v>11</v>
      </c>
      <c r="O27" s="29">
        <v>10</v>
      </c>
      <c r="P27" s="41">
        <v>27</v>
      </c>
      <c r="Q27" s="32">
        <f t="shared" si="1"/>
        <v>189</v>
      </c>
      <c r="R27" s="5">
        <f>SUM(B27:O27)</f>
        <v>162</v>
      </c>
      <c r="S27">
        <f t="shared" si="3"/>
        <v>54.782608695652172</v>
      </c>
    </row>
    <row r="28" spans="1:19" ht="105" x14ac:dyDescent="0.25">
      <c r="A28" s="23" t="s">
        <v>12</v>
      </c>
      <c r="B28" s="17" t="s">
        <v>38</v>
      </c>
      <c r="C28" s="10" t="s">
        <v>39</v>
      </c>
      <c r="D28" s="10" t="s">
        <v>40</v>
      </c>
      <c r="E28" s="10" t="s">
        <v>54</v>
      </c>
      <c r="F28" s="10" t="s">
        <v>42</v>
      </c>
      <c r="G28" s="10" t="s">
        <v>43</v>
      </c>
      <c r="H28" s="10" t="s">
        <v>44</v>
      </c>
      <c r="I28" s="10" t="s">
        <v>45</v>
      </c>
      <c r="J28" s="10" t="s">
        <v>46</v>
      </c>
      <c r="K28" s="10" t="s">
        <v>47</v>
      </c>
      <c r="L28" s="11" t="s">
        <v>48</v>
      </c>
      <c r="M28" s="11" t="s">
        <v>49</v>
      </c>
      <c r="N28" s="11" t="s">
        <v>50</v>
      </c>
      <c r="O28" s="11" t="s">
        <v>51</v>
      </c>
      <c r="P28" s="13" t="s">
        <v>76</v>
      </c>
      <c r="Q28" s="32">
        <f t="shared" si="1"/>
        <v>0</v>
      </c>
      <c r="R28" s="38" t="s">
        <v>65</v>
      </c>
      <c r="S28">
        <f t="shared" si="3"/>
        <v>0</v>
      </c>
    </row>
    <row r="29" spans="1:19" ht="30" x14ac:dyDescent="0.25">
      <c r="A29" s="4" t="s">
        <v>2</v>
      </c>
      <c r="B29" s="2" t="s">
        <v>53</v>
      </c>
      <c r="C29" s="2">
        <v>16</v>
      </c>
      <c r="D29" s="2">
        <v>2</v>
      </c>
      <c r="E29" s="2">
        <v>5</v>
      </c>
      <c r="F29" s="25">
        <v>7</v>
      </c>
      <c r="G29" s="2">
        <v>3</v>
      </c>
      <c r="H29" s="2">
        <v>3</v>
      </c>
      <c r="I29" s="2">
        <v>5</v>
      </c>
      <c r="J29" s="2">
        <v>4</v>
      </c>
      <c r="K29" s="2">
        <v>13</v>
      </c>
      <c r="L29" s="3">
        <v>6</v>
      </c>
      <c r="M29" s="3">
        <v>7</v>
      </c>
      <c r="N29" s="3">
        <v>2</v>
      </c>
      <c r="O29" s="20">
        <v>4</v>
      </c>
      <c r="P29" s="41">
        <v>49</v>
      </c>
      <c r="Q29" s="32">
        <f t="shared" si="1"/>
        <v>126</v>
      </c>
      <c r="R29" s="5">
        <f>SUM(B29:P29)</f>
        <v>126</v>
      </c>
      <c r="S29">
        <f t="shared" si="3"/>
        <v>36.521739130434781</v>
      </c>
    </row>
    <row r="30" spans="1:19" ht="30" x14ac:dyDescent="0.25">
      <c r="A30" s="4" t="s">
        <v>3</v>
      </c>
      <c r="B30" s="2" t="s">
        <v>53</v>
      </c>
      <c r="C30" s="2"/>
      <c r="D30" s="2"/>
      <c r="E30" s="2"/>
      <c r="F30" s="25"/>
      <c r="G30" s="15">
        <v>4</v>
      </c>
      <c r="H30" s="15">
        <v>3</v>
      </c>
      <c r="I30" s="2"/>
      <c r="J30" s="2"/>
      <c r="K30" s="2"/>
      <c r="L30" s="3"/>
      <c r="M30" s="16">
        <v>11</v>
      </c>
      <c r="N30" s="16">
        <v>2</v>
      </c>
      <c r="O30" s="20"/>
      <c r="P30" s="47">
        <v>14</v>
      </c>
      <c r="Q30" s="32">
        <f t="shared" si="1"/>
        <v>34</v>
      </c>
      <c r="R30" s="5">
        <f>SUM(B30:O30)</f>
        <v>20</v>
      </c>
      <c r="S30">
        <f t="shared" si="3"/>
        <v>9.8550724637681171</v>
      </c>
    </row>
    <row r="31" spans="1:19" ht="60" x14ac:dyDescent="0.25">
      <c r="A31" s="23" t="s">
        <v>13</v>
      </c>
      <c r="B31" s="17" t="s">
        <v>38</v>
      </c>
      <c r="C31" s="10" t="s">
        <v>39</v>
      </c>
      <c r="D31" s="10" t="s">
        <v>40</v>
      </c>
      <c r="E31" s="10" t="s">
        <v>41</v>
      </c>
      <c r="F31" s="10" t="s">
        <v>42</v>
      </c>
      <c r="G31" s="10" t="s">
        <v>43</v>
      </c>
      <c r="H31" s="10" t="s">
        <v>44</v>
      </c>
      <c r="I31" s="10" t="s">
        <v>45</v>
      </c>
      <c r="J31" s="10" t="s">
        <v>46</v>
      </c>
      <c r="K31" s="10" t="s">
        <v>47</v>
      </c>
      <c r="L31" s="11" t="s">
        <v>48</v>
      </c>
      <c r="M31" s="11" t="s">
        <v>49</v>
      </c>
      <c r="N31" s="11" t="s">
        <v>50</v>
      </c>
      <c r="O31" s="11" t="s">
        <v>51</v>
      </c>
      <c r="P31" s="13" t="s">
        <v>61</v>
      </c>
      <c r="Q31" s="32">
        <f t="shared" si="1"/>
        <v>0</v>
      </c>
      <c r="R31" s="38" t="s">
        <v>65</v>
      </c>
      <c r="S31">
        <f t="shared" si="3"/>
        <v>0</v>
      </c>
    </row>
    <row r="32" spans="1:19" x14ac:dyDescent="0.25">
      <c r="A32" s="4" t="s">
        <v>25</v>
      </c>
      <c r="B32" s="2">
        <v>5</v>
      </c>
      <c r="C32" s="2">
        <v>14</v>
      </c>
      <c r="D32" s="2">
        <v>18</v>
      </c>
      <c r="E32" s="2">
        <v>19</v>
      </c>
      <c r="F32" s="25">
        <v>18</v>
      </c>
      <c r="G32" s="2">
        <v>9</v>
      </c>
      <c r="H32" s="2">
        <v>12</v>
      </c>
      <c r="I32" s="2">
        <v>13</v>
      </c>
      <c r="J32" s="2">
        <v>17</v>
      </c>
      <c r="K32" s="2">
        <v>16</v>
      </c>
      <c r="L32" s="3">
        <v>1</v>
      </c>
      <c r="M32" s="3">
        <v>6</v>
      </c>
      <c r="N32" s="3">
        <v>5</v>
      </c>
      <c r="O32" s="20">
        <v>12</v>
      </c>
      <c r="P32" s="41">
        <v>36</v>
      </c>
      <c r="Q32" s="32">
        <f t="shared" si="1"/>
        <v>201</v>
      </c>
      <c r="R32" s="5">
        <f t="shared" ref="R32:R39" si="4">SUM(B32:O32)</f>
        <v>165</v>
      </c>
      <c r="S32">
        <f t="shared" si="3"/>
        <v>58.260869565217391</v>
      </c>
    </row>
    <row r="33" spans="1:19" x14ac:dyDescent="0.25">
      <c r="A33" s="4" t="s">
        <v>26</v>
      </c>
      <c r="B33" s="2">
        <v>6</v>
      </c>
      <c r="C33" s="2">
        <v>19</v>
      </c>
      <c r="D33" s="2">
        <v>12</v>
      </c>
      <c r="E33" s="2">
        <v>15</v>
      </c>
      <c r="F33" s="25">
        <v>15</v>
      </c>
      <c r="G33" s="2">
        <v>5</v>
      </c>
      <c r="H33" s="2">
        <v>9</v>
      </c>
      <c r="I33" s="2">
        <v>20</v>
      </c>
      <c r="J33" s="2">
        <v>17</v>
      </c>
      <c r="K33" s="2">
        <v>9</v>
      </c>
      <c r="L33" s="3">
        <v>3</v>
      </c>
      <c r="M33" s="3">
        <v>10</v>
      </c>
      <c r="N33" s="3">
        <v>6</v>
      </c>
      <c r="O33" s="20">
        <v>8</v>
      </c>
      <c r="P33" s="41">
        <v>32</v>
      </c>
      <c r="Q33" s="32">
        <f t="shared" si="1"/>
        <v>186</v>
      </c>
      <c r="R33" s="5">
        <f t="shared" si="4"/>
        <v>154</v>
      </c>
      <c r="S33">
        <f t="shared" si="3"/>
        <v>53.913043478260867</v>
      </c>
    </row>
    <row r="34" spans="1:19" x14ac:dyDescent="0.25">
      <c r="A34" s="4" t="s">
        <v>27</v>
      </c>
      <c r="B34" s="2"/>
      <c r="C34" s="2"/>
      <c r="D34" s="2">
        <v>16</v>
      </c>
      <c r="E34" s="2">
        <v>4</v>
      </c>
      <c r="F34" s="25"/>
      <c r="G34" s="2">
        <v>1</v>
      </c>
      <c r="H34" s="2"/>
      <c r="I34" s="2"/>
      <c r="J34" s="2">
        <v>17</v>
      </c>
      <c r="K34" s="2"/>
      <c r="L34" s="3"/>
      <c r="M34" s="3">
        <v>0</v>
      </c>
      <c r="N34" s="3">
        <v>1</v>
      </c>
      <c r="O34" s="20"/>
      <c r="P34" s="41"/>
      <c r="Q34" s="32">
        <f t="shared" si="1"/>
        <v>39</v>
      </c>
      <c r="R34" s="5">
        <f t="shared" si="4"/>
        <v>39</v>
      </c>
      <c r="S34">
        <f t="shared" si="3"/>
        <v>11.304347826086957</v>
      </c>
    </row>
    <row r="35" spans="1:19" x14ac:dyDescent="0.25">
      <c r="A35" s="4" t="s">
        <v>28</v>
      </c>
      <c r="B35" s="2"/>
      <c r="C35" s="2"/>
      <c r="D35" s="2">
        <v>13</v>
      </c>
      <c r="E35" s="2"/>
      <c r="F35" s="25"/>
      <c r="G35" s="2">
        <v>1</v>
      </c>
      <c r="H35" s="2"/>
      <c r="I35" s="2">
        <v>2</v>
      </c>
      <c r="J35" s="2">
        <v>17</v>
      </c>
      <c r="K35" s="2">
        <v>2</v>
      </c>
      <c r="L35" s="3"/>
      <c r="M35" s="3">
        <v>2</v>
      </c>
      <c r="N35" s="3"/>
      <c r="O35" s="20">
        <v>2</v>
      </c>
      <c r="P35" s="41"/>
      <c r="Q35" s="32">
        <f t="shared" si="1"/>
        <v>39</v>
      </c>
      <c r="R35" s="5">
        <f t="shared" si="4"/>
        <v>39</v>
      </c>
      <c r="S35">
        <f t="shared" si="3"/>
        <v>11.304347826086957</v>
      </c>
    </row>
    <row r="36" spans="1:19" x14ac:dyDescent="0.25">
      <c r="A36" s="4" t="s">
        <v>29</v>
      </c>
      <c r="B36" s="2">
        <v>5</v>
      </c>
      <c r="C36" s="2">
        <v>13</v>
      </c>
      <c r="D36" s="2">
        <v>12</v>
      </c>
      <c r="E36" s="2">
        <v>12</v>
      </c>
      <c r="F36" s="25">
        <v>14</v>
      </c>
      <c r="G36" s="2">
        <v>9</v>
      </c>
      <c r="H36" s="2">
        <v>3</v>
      </c>
      <c r="I36" s="2">
        <v>12</v>
      </c>
      <c r="J36" s="2">
        <v>15</v>
      </c>
      <c r="K36" s="2">
        <v>9</v>
      </c>
      <c r="L36" s="3">
        <v>1</v>
      </c>
      <c r="M36" s="3">
        <v>13</v>
      </c>
      <c r="N36" s="3">
        <v>7</v>
      </c>
      <c r="O36" s="20">
        <v>5</v>
      </c>
      <c r="P36" s="41">
        <v>48</v>
      </c>
      <c r="Q36" s="32">
        <f t="shared" si="1"/>
        <v>178</v>
      </c>
      <c r="R36" s="5">
        <f t="shared" si="4"/>
        <v>130</v>
      </c>
      <c r="S36">
        <f t="shared" si="3"/>
        <v>51.594202898550719</v>
      </c>
    </row>
    <row r="37" spans="1:19" x14ac:dyDescent="0.25">
      <c r="A37" s="4" t="s">
        <v>30</v>
      </c>
      <c r="B37" s="2"/>
      <c r="C37" s="2">
        <v>14</v>
      </c>
      <c r="D37" s="2">
        <v>10</v>
      </c>
      <c r="E37" s="2"/>
      <c r="F37" s="25">
        <v>14</v>
      </c>
      <c r="G37" s="2">
        <v>6</v>
      </c>
      <c r="H37" s="2">
        <v>4</v>
      </c>
      <c r="I37" s="2"/>
      <c r="J37" s="2">
        <v>12</v>
      </c>
      <c r="K37" s="2">
        <v>11</v>
      </c>
      <c r="L37" s="3">
        <v>1</v>
      </c>
      <c r="M37" s="3">
        <v>13</v>
      </c>
      <c r="N37" s="3">
        <v>8</v>
      </c>
      <c r="O37" s="20">
        <v>1</v>
      </c>
      <c r="P37" s="41">
        <v>48</v>
      </c>
      <c r="Q37" s="32">
        <f t="shared" si="1"/>
        <v>142</v>
      </c>
      <c r="R37" s="5">
        <f t="shared" si="4"/>
        <v>94</v>
      </c>
      <c r="S37">
        <f t="shared" si="3"/>
        <v>41.159420289855071</v>
      </c>
    </row>
    <row r="38" spans="1:19" x14ac:dyDescent="0.25">
      <c r="A38" s="4" t="s">
        <v>31</v>
      </c>
      <c r="B38" s="2"/>
      <c r="C38" s="2">
        <v>11</v>
      </c>
      <c r="D38" s="2">
        <v>8</v>
      </c>
      <c r="E38" s="2">
        <v>12</v>
      </c>
      <c r="F38" s="25">
        <v>12</v>
      </c>
      <c r="G38" s="2"/>
      <c r="H38" s="2">
        <v>13</v>
      </c>
      <c r="I38" s="2">
        <v>3</v>
      </c>
      <c r="J38" s="2">
        <v>16</v>
      </c>
      <c r="K38" s="2">
        <v>6</v>
      </c>
      <c r="L38" s="3"/>
      <c r="M38" s="3"/>
      <c r="N38" s="3">
        <v>7</v>
      </c>
      <c r="O38" s="20"/>
      <c r="P38" s="41">
        <v>16</v>
      </c>
      <c r="Q38" s="32">
        <f t="shared" si="1"/>
        <v>104</v>
      </c>
      <c r="R38" s="5">
        <f t="shared" si="4"/>
        <v>88</v>
      </c>
      <c r="S38">
        <f t="shared" si="3"/>
        <v>30.144927536231886</v>
      </c>
    </row>
    <row r="39" spans="1:19" ht="75" x14ac:dyDescent="0.25">
      <c r="A39" s="23" t="s">
        <v>58</v>
      </c>
      <c r="B39" s="2"/>
      <c r="C39" s="2"/>
      <c r="D39" s="2"/>
      <c r="E39" s="2"/>
      <c r="F39" s="25"/>
      <c r="G39" s="2">
        <v>2</v>
      </c>
      <c r="H39" s="2"/>
      <c r="I39" s="2"/>
      <c r="J39" s="2">
        <v>5</v>
      </c>
      <c r="K39" s="2"/>
      <c r="L39" s="3"/>
      <c r="M39" s="3"/>
      <c r="N39" s="3">
        <v>10</v>
      </c>
      <c r="O39" s="20"/>
      <c r="P39" s="41"/>
      <c r="Q39" s="32">
        <f t="shared" si="1"/>
        <v>17</v>
      </c>
      <c r="R39" s="5">
        <f t="shared" si="4"/>
        <v>17</v>
      </c>
      <c r="S39">
        <f t="shared" si="3"/>
        <v>4.9275362318840585</v>
      </c>
    </row>
    <row r="40" spans="1:19" ht="90" x14ac:dyDescent="0.25">
      <c r="A40" s="23" t="s">
        <v>14</v>
      </c>
      <c r="B40" s="17" t="s">
        <v>38</v>
      </c>
      <c r="C40" s="10" t="s">
        <v>39</v>
      </c>
      <c r="D40" s="10" t="s">
        <v>40</v>
      </c>
      <c r="E40" s="10" t="s">
        <v>41</v>
      </c>
      <c r="F40" s="10" t="s">
        <v>42</v>
      </c>
      <c r="G40" s="10" t="s">
        <v>43</v>
      </c>
      <c r="H40" s="10" t="s">
        <v>44</v>
      </c>
      <c r="I40" s="10" t="s">
        <v>45</v>
      </c>
      <c r="J40" s="10" t="s">
        <v>46</v>
      </c>
      <c r="K40" s="10" t="s">
        <v>47</v>
      </c>
      <c r="L40" s="11" t="s">
        <v>48</v>
      </c>
      <c r="M40" s="11" t="s">
        <v>49</v>
      </c>
      <c r="N40" s="11" t="s">
        <v>50</v>
      </c>
      <c r="O40" s="11" t="s">
        <v>51</v>
      </c>
      <c r="P40" s="13" t="s">
        <v>77</v>
      </c>
      <c r="Q40" s="32">
        <f t="shared" si="1"/>
        <v>0</v>
      </c>
      <c r="R40" s="38" t="s">
        <v>66</v>
      </c>
      <c r="S40">
        <f t="shared" si="3"/>
        <v>0</v>
      </c>
    </row>
    <row r="41" spans="1:19" ht="30" x14ac:dyDescent="0.25">
      <c r="A41" s="4" t="s">
        <v>2</v>
      </c>
      <c r="B41" s="2" t="s">
        <v>53</v>
      </c>
      <c r="C41" s="2" t="s">
        <v>53</v>
      </c>
      <c r="D41" s="2" t="s">
        <v>53</v>
      </c>
      <c r="E41" s="2" t="s">
        <v>53</v>
      </c>
      <c r="F41" s="25"/>
      <c r="G41" s="15">
        <v>2</v>
      </c>
      <c r="H41" s="15">
        <v>2</v>
      </c>
      <c r="I41" s="15">
        <v>4</v>
      </c>
      <c r="J41" s="15">
        <v>3</v>
      </c>
      <c r="K41" s="15">
        <v>4</v>
      </c>
      <c r="L41" s="16">
        <v>5</v>
      </c>
      <c r="M41" s="16">
        <v>10</v>
      </c>
      <c r="N41" s="16">
        <v>7</v>
      </c>
      <c r="O41" s="16">
        <v>2</v>
      </c>
      <c r="P41" s="47">
        <v>13</v>
      </c>
      <c r="Q41" s="32">
        <f t="shared" si="1"/>
        <v>52</v>
      </c>
      <c r="R41" s="5">
        <f>SUM(B41:O41)</f>
        <v>39</v>
      </c>
      <c r="S41">
        <f t="shared" si="3"/>
        <v>15.072463768115943</v>
      </c>
    </row>
    <row r="42" spans="1:19" ht="30" x14ac:dyDescent="0.25">
      <c r="A42" s="4" t="s">
        <v>3</v>
      </c>
      <c r="B42" s="2" t="s">
        <v>53</v>
      </c>
      <c r="C42" s="2" t="s">
        <v>53</v>
      </c>
      <c r="D42" s="2" t="s">
        <v>53</v>
      </c>
      <c r="E42" s="2" t="s">
        <v>53</v>
      </c>
      <c r="F42" s="25">
        <v>21</v>
      </c>
      <c r="G42" s="2">
        <v>14</v>
      </c>
      <c r="H42" s="2">
        <v>18</v>
      </c>
      <c r="I42" s="2">
        <v>18</v>
      </c>
      <c r="J42" s="2">
        <v>14</v>
      </c>
      <c r="K42" s="2">
        <v>15</v>
      </c>
      <c r="L42" s="3">
        <v>11</v>
      </c>
      <c r="M42" s="3">
        <v>8</v>
      </c>
      <c r="N42" s="3">
        <v>9</v>
      </c>
      <c r="O42" s="20"/>
      <c r="P42" s="41">
        <v>59</v>
      </c>
      <c r="Q42" s="32">
        <f t="shared" si="1"/>
        <v>187</v>
      </c>
      <c r="R42" s="5">
        <f>SUM(B42:O42)</f>
        <v>128</v>
      </c>
      <c r="S42">
        <f t="shared" si="3"/>
        <v>54.20289855072464</v>
      </c>
    </row>
    <row r="43" spans="1:19" ht="90" x14ac:dyDescent="0.25">
      <c r="A43" s="23" t="s">
        <v>15</v>
      </c>
      <c r="B43" s="17" t="s">
        <v>38</v>
      </c>
      <c r="C43" s="10" t="s">
        <v>39</v>
      </c>
      <c r="D43" s="10" t="s">
        <v>40</v>
      </c>
      <c r="E43" s="10" t="s">
        <v>41</v>
      </c>
      <c r="F43" s="10" t="s">
        <v>80</v>
      </c>
      <c r="G43" s="10" t="s">
        <v>43</v>
      </c>
      <c r="H43" s="10" t="s">
        <v>44</v>
      </c>
      <c r="I43" s="10" t="s">
        <v>45</v>
      </c>
      <c r="J43" s="10" t="s">
        <v>46</v>
      </c>
      <c r="K43" s="10" t="s">
        <v>47</v>
      </c>
      <c r="L43" s="11" t="s">
        <v>48</v>
      </c>
      <c r="M43" s="11" t="s">
        <v>49</v>
      </c>
      <c r="N43" s="11" t="s">
        <v>50</v>
      </c>
      <c r="O43" s="11" t="s">
        <v>51</v>
      </c>
      <c r="P43" s="51" t="s">
        <v>84</v>
      </c>
      <c r="Q43" s="32">
        <f t="shared" si="1"/>
        <v>0</v>
      </c>
      <c r="R43" s="38" t="s">
        <v>66</v>
      </c>
      <c r="S43">
        <f t="shared" si="3"/>
        <v>0</v>
      </c>
    </row>
    <row r="44" spans="1:19" ht="30" x14ac:dyDescent="0.25">
      <c r="A44" s="4" t="s">
        <v>2</v>
      </c>
      <c r="B44" s="2" t="s">
        <v>53</v>
      </c>
      <c r="C44" s="2" t="s">
        <v>53</v>
      </c>
      <c r="D44" s="2" t="s">
        <v>53</v>
      </c>
      <c r="E44" s="2" t="s">
        <v>53</v>
      </c>
      <c r="F44" s="44"/>
      <c r="G44" s="2">
        <v>2</v>
      </c>
      <c r="H44" s="2"/>
      <c r="I44" s="2">
        <v>4</v>
      </c>
      <c r="J44" s="2">
        <v>3</v>
      </c>
      <c r="K44" s="2">
        <v>3</v>
      </c>
      <c r="L44" s="3">
        <v>3</v>
      </c>
      <c r="M44" s="3">
        <v>7</v>
      </c>
      <c r="N44" s="3">
        <v>9</v>
      </c>
      <c r="O44" s="20">
        <v>2</v>
      </c>
      <c r="P44" s="51">
        <v>20</v>
      </c>
      <c r="Q44" s="32">
        <f t="shared" si="1"/>
        <v>53</v>
      </c>
      <c r="R44" s="5">
        <f>SUM(B44:O44)</f>
        <v>33</v>
      </c>
      <c r="S44">
        <f t="shared" si="3"/>
        <v>15.362318840579711</v>
      </c>
    </row>
    <row r="45" spans="1:19" ht="30" x14ac:dyDescent="0.25">
      <c r="A45" s="4" t="s">
        <v>3</v>
      </c>
      <c r="B45" s="2" t="s">
        <v>53</v>
      </c>
      <c r="C45" s="2" t="s">
        <v>53</v>
      </c>
      <c r="D45" s="2" t="s">
        <v>53</v>
      </c>
      <c r="E45" s="2" t="s">
        <v>53</v>
      </c>
      <c r="F45" s="44"/>
      <c r="G45" s="2"/>
      <c r="H45" s="15">
        <v>2</v>
      </c>
      <c r="I45" s="2"/>
      <c r="J45" s="2"/>
      <c r="K45" s="15">
        <v>1</v>
      </c>
      <c r="L45" s="16">
        <v>2</v>
      </c>
      <c r="M45" s="16">
        <v>11</v>
      </c>
      <c r="N45" s="3"/>
      <c r="O45" s="20"/>
      <c r="P45" s="51">
        <v>20</v>
      </c>
      <c r="Q45" s="32">
        <f t="shared" si="1"/>
        <v>36</v>
      </c>
      <c r="R45" s="5">
        <f>SUM(B45:O45)</f>
        <v>16</v>
      </c>
      <c r="S45">
        <f t="shared" si="3"/>
        <v>10.434782608695652</v>
      </c>
    </row>
    <row r="46" spans="1:19" ht="105" x14ac:dyDescent="0.25">
      <c r="A46" s="23" t="s">
        <v>16</v>
      </c>
      <c r="B46" s="10" t="s">
        <v>53</v>
      </c>
      <c r="C46" s="10" t="s">
        <v>53</v>
      </c>
      <c r="D46" s="10" t="s">
        <v>53</v>
      </c>
      <c r="E46" s="10" t="s">
        <v>53</v>
      </c>
      <c r="F46" s="10" t="s">
        <v>79</v>
      </c>
      <c r="G46" s="10" t="s">
        <v>43</v>
      </c>
      <c r="H46" s="10" t="s">
        <v>44</v>
      </c>
      <c r="I46" s="10" t="s">
        <v>45</v>
      </c>
      <c r="J46" s="10" t="s">
        <v>46</v>
      </c>
      <c r="K46" s="10" t="s">
        <v>47</v>
      </c>
      <c r="L46" s="11" t="s">
        <v>48</v>
      </c>
      <c r="M46" s="11" t="s">
        <v>49</v>
      </c>
      <c r="N46" s="11" t="s">
        <v>50</v>
      </c>
      <c r="O46" s="11" t="s">
        <v>51</v>
      </c>
      <c r="P46" s="13" t="s">
        <v>61</v>
      </c>
      <c r="Q46" s="32">
        <f t="shared" si="1"/>
        <v>0</v>
      </c>
      <c r="R46" s="38" t="s">
        <v>66</v>
      </c>
      <c r="S46">
        <f t="shared" si="3"/>
        <v>0</v>
      </c>
    </row>
    <row r="47" spans="1:19" x14ac:dyDescent="0.25">
      <c r="A47" s="4" t="s">
        <v>32</v>
      </c>
      <c r="B47" s="2"/>
      <c r="C47" s="2"/>
      <c r="D47" s="2"/>
      <c r="E47" s="2"/>
      <c r="F47" s="44"/>
      <c r="G47" s="2">
        <v>2</v>
      </c>
      <c r="H47" s="2">
        <v>5</v>
      </c>
      <c r="I47" s="2">
        <v>4</v>
      </c>
      <c r="J47" s="2">
        <v>3</v>
      </c>
      <c r="K47" s="2">
        <v>10</v>
      </c>
      <c r="L47" s="3">
        <v>1</v>
      </c>
      <c r="M47" s="3">
        <v>5</v>
      </c>
      <c r="N47" s="3">
        <v>8</v>
      </c>
      <c r="O47" s="29">
        <v>7</v>
      </c>
      <c r="P47" s="41">
        <v>28</v>
      </c>
      <c r="Q47" s="32">
        <f t="shared" si="1"/>
        <v>73</v>
      </c>
      <c r="R47" s="5">
        <f t="shared" ref="R47:R54" si="5">SUM(B47:O47)</f>
        <v>45</v>
      </c>
      <c r="S47">
        <f t="shared" si="3"/>
        <v>21.159420289855071</v>
      </c>
    </row>
    <row r="48" spans="1:19" x14ac:dyDescent="0.25">
      <c r="A48" s="4" t="s">
        <v>33</v>
      </c>
      <c r="B48" s="2"/>
      <c r="C48" s="2"/>
      <c r="D48" s="2"/>
      <c r="E48" s="2"/>
      <c r="F48" s="44"/>
      <c r="G48" s="2"/>
      <c r="H48" s="2">
        <v>2</v>
      </c>
      <c r="I48" s="2">
        <v>4</v>
      </c>
      <c r="J48" s="2"/>
      <c r="K48" s="2">
        <v>1</v>
      </c>
      <c r="L48" s="3">
        <v>2</v>
      </c>
      <c r="M48" s="3">
        <v>3</v>
      </c>
      <c r="N48" s="3">
        <v>12</v>
      </c>
      <c r="O48" s="29">
        <v>1</v>
      </c>
      <c r="P48" s="41">
        <v>4</v>
      </c>
      <c r="Q48" s="32">
        <f t="shared" si="1"/>
        <v>29</v>
      </c>
      <c r="R48" s="5">
        <f t="shared" si="5"/>
        <v>25</v>
      </c>
      <c r="S48">
        <f t="shared" si="3"/>
        <v>8.4057971014492754</v>
      </c>
    </row>
    <row r="49" spans="1:19" x14ac:dyDescent="0.25">
      <c r="A49" s="4" t="s">
        <v>27</v>
      </c>
      <c r="B49" s="2"/>
      <c r="C49" s="2"/>
      <c r="D49" s="2"/>
      <c r="E49" s="2"/>
      <c r="F49" s="44"/>
      <c r="G49" s="2"/>
      <c r="H49" s="2"/>
      <c r="I49" s="2"/>
      <c r="J49" s="2"/>
      <c r="K49" s="2"/>
      <c r="L49" s="3"/>
      <c r="M49" s="3"/>
      <c r="N49" s="3"/>
      <c r="O49" s="29"/>
      <c r="P49" s="41"/>
      <c r="Q49" s="32">
        <f t="shared" si="1"/>
        <v>0</v>
      </c>
      <c r="R49" s="5">
        <f t="shared" si="5"/>
        <v>0</v>
      </c>
      <c r="S49">
        <f t="shared" si="3"/>
        <v>0</v>
      </c>
    </row>
    <row r="50" spans="1:19" x14ac:dyDescent="0.25">
      <c r="A50" s="4" t="s">
        <v>28</v>
      </c>
      <c r="B50" s="2"/>
      <c r="C50" s="2"/>
      <c r="D50" s="2"/>
      <c r="E50" s="2"/>
      <c r="F50" s="44"/>
      <c r="G50" s="2"/>
      <c r="H50" s="2"/>
      <c r="I50" s="2"/>
      <c r="J50" s="2"/>
      <c r="K50" s="2"/>
      <c r="L50" s="3"/>
      <c r="M50" s="3"/>
      <c r="N50" s="3"/>
      <c r="O50" s="29"/>
      <c r="P50" s="41">
        <v>23</v>
      </c>
      <c r="Q50" s="32">
        <f t="shared" si="1"/>
        <v>23</v>
      </c>
      <c r="R50" s="5">
        <f t="shared" si="5"/>
        <v>0</v>
      </c>
      <c r="S50">
        <f t="shared" si="3"/>
        <v>6.666666666666667</v>
      </c>
    </row>
    <row r="51" spans="1:19" x14ac:dyDescent="0.25">
      <c r="A51" s="4" t="s">
        <v>29</v>
      </c>
      <c r="B51" s="2"/>
      <c r="C51" s="2"/>
      <c r="D51" s="2"/>
      <c r="E51" s="2"/>
      <c r="F51" s="44"/>
      <c r="G51" s="2"/>
      <c r="H51" s="2">
        <v>1</v>
      </c>
      <c r="I51" s="2"/>
      <c r="J51" s="2">
        <v>2</v>
      </c>
      <c r="K51" s="2">
        <v>6</v>
      </c>
      <c r="L51" s="3">
        <v>1</v>
      </c>
      <c r="M51" s="3">
        <v>3</v>
      </c>
      <c r="N51" s="3">
        <v>9</v>
      </c>
      <c r="O51" s="29"/>
      <c r="P51" s="41">
        <v>17</v>
      </c>
      <c r="Q51" s="32">
        <f t="shared" si="1"/>
        <v>39</v>
      </c>
      <c r="R51" s="5">
        <f t="shared" si="5"/>
        <v>22</v>
      </c>
      <c r="S51">
        <f t="shared" si="3"/>
        <v>11.304347826086957</v>
      </c>
    </row>
    <row r="52" spans="1:19" x14ac:dyDescent="0.25">
      <c r="A52" s="4" t="s">
        <v>30</v>
      </c>
      <c r="B52" s="2"/>
      <c r="C52" s="2"/>
      <c r="D52" s="2"/>
      <c r="E52" s="2"/>
      <c r="F52" s="44"/>
      <c r="G52" s="2"/>
      <c r="H52" s="2">
        <v>4</v>
      </c>
      <c r="I52" s="2"/>
      <c r="J52" s="2">
        <v>2</v>
      </c>
      <c r="K52" s="2"/>
      <c r="L52" s="3">
        <v>1</v>
      </c>
      <c r="M52" s="3"/>
      <c r="N52" s="3">
        <v>10</v>
      </c>
      <c r="O52" s="29"/>
      <c r="P52" s="41"/>
      <c r="Q52" s="32">
        <f t="shared" si="1"/>
        <v>17</v>
      </c>
      <c r="R52" s="5">
        <f t="shared" si="5"/>
        <v>17</v>
      </c>
      <c r="S52">
        <f t="shared" si="3"/>
        <v>4.9275362318840585</v>
      </c>
    </row>
    <row r="53" spans="1:19" x14ac:dyDescent="0.25">
      <c r="A53" s="4" t="s">
        <v>34</v>
      </c>
      <c r="B53" s="2"/>
      <c r="C53" s="2"/>
      <c r="D53" s="2"/>
      <c r="E53" s="2"/>
      <c r="F53" s="44"/>
      <c r="G53" s="2"/>
      <c r="H53" s="2">
        <v>3</v>
      </c>
      <c r="I53" s="2"/>
      <c r="J53" s="2"/>
      <c r="K53" s="2"/>
      <c r="L53" s="3"/>
      <c r="M53" s="3"/>
      <c r="N53" s="3">
        <v>8</v>
      </c>
      <c r="O53" s="29"/>
      <c r="P53" s="41">
        <v>4</v>
      </c>
      <c r="Q53" s="32">
        <f t="shared" si="1"/>
        <v>15</v>
      </c>
      <c r="R53" s="5">
        <f t="shared" si="5"/>
        <v>11</v>
      </c>
      <c r="S53">
        <f t="shared" si="3"/>
        <v>4.3478260869565215</v>
      </c>
    </row>
    <row r="54" spans="1:19" x14ac:dyDescent="0.25">
      <c r="A54" s="4" t="s">
        <v>35</v>
      </c>
      <c r="B54" s="2"/>
      <c r="C54" s="2"/>
      <c r="D54" s="2"/>
      <c r="E54" s="2"/>
      <c r="F54" s="44"/>
      <c r="G54" s="2"/>
      <c r="H54" s="2"/>
      <c r="I54" s="2"/>
      <c r="J54" s="2"/>
      <c r="K54" s="2"/>
      <c r="L54" s="3">
        <v>1</v>
      </c>
      <c r="M54" s="3"/>
      <c r="N54" s="3">
        <v>1</v>
      </c>
      <c r="O54" s="29"/>
      <c r="P54" s="41"/>
      <c r="Q54" s="32">
        <f t="shared" si="1"/>
        <v>2</v>
      </c>
      <c r="R54" s="5">
        <f t="shared" si="5"/>
        <v>2</v>
      </c>
      <c r="S54">
        <f t="shared" si="3"/>
        <v>0.57971014492753625</v>
      </c>
    </row>
    <row r="55" spans="1:19" ht="60" x14ac:dyDescent="0.25">
      <c r="A55" s="23" t="s">
        <v>17</v>
      </c>
      <c r="B55" s="10" t="s">
        <v>38</v>
      </c>
      <c r="C55" s="10" t="s">
        <v>39</v>
      </c>
      <c r="D55" s="10" t="s">
        <v>40</v>
      </c>
      <c r="E55" s="10" t="s">
        <v>41</v>
      </c>
      <c r="F55" s="21" t="s">
        <v>42</v>
      </c>
      <c r="G55" s="10" t="s">
        <v>43</v>
      </c>
      <c r="H55" s="10" t="s">
        <v>44</v>
      </c>
      <c r="I55" s="10" t="s">
        <v>45</v>
      </c>
      <c r="J55" s="10" t="s">
        <v>46</v>
      </c>
      <c r="K55" s="10" t="s">
        <v>47</v>
      </c>
      <c r="L55" s="11" t="s">
        <v>48</v>
      </c>
      <c r="M55" s="11" t="s">
        <v>49</v>
      </c>
      <c r="N55" s="11" t="s">
        <v>50</v>
      </c>
      <c r="O55" s="11" t="s">
        <v>51</v>
      </c>
      <c r="P55" s="13" t="s">
        <v>61</v>
      </c>
      <c r="Q55" s="32">
        <f t="shared" si="1"/>
        <v>0</v>
      </c>
      <c r="R55" s="38" t="s">
        <v>65</v>
      </c>
      <c r="S55">
        <f t="shared" si="3"/>
        <v>0</v>
      </c>
    </row>
    <row r="56" spans="1:19" x14ac:dyDescent="0.25">
      <c r="A56" s="4" t="s">
        <v>2</v>
      </c>
      <c r="B56" s="2"/>
      <c r="C56" s="15">
        <v>1</v>
      </c>
      <c r="D56" s="15">
        <v>2</v>
      </c>
      <c r="E56" s="15"/>
      <c r="F56" s="15">
        <v>4</v>
      </c>
      <c r="G56" s="15">
        <v>5</v>
      </c>
      <c r="H56" s="15">
        <v>2</v>
      </c>
      <c r="I56" s="15">
        <v>5</v>
      </c>
      <c r="J56" s="15">
        <v>3</v>
      </c>
      <c r="K56" s="15">
        <v>2</v>
      </c>
      <c r="L56" s="16"/>
      <c r="M56" s="16">
        <v>3</v>
      </c>
      <c r="N56" s="16">
        <v>7</v>
      </c>
      <c r="O56" s="29"/>
      <c r="P56" s="47">
        <v>34</v>
      </c>
      <c r="Q56" s="32">
        <f t="shared" si="1"/>
        <v>68</v>
      </c>
      <c r="R56" s="5">
        <f>SUM(B56:O56)</f>
        <v>34</v>
      </c>
      <c r="S56">
        <f t="shared" si="3"/>
        <v>19.710144927536234</v>
      </c>
    </row>
    <row r="57" spans="1:19" x14ac:dyDescent="0.25">
      <c r="A57" s="4" t="s">
        <v>3</v>
      </c>
      <c r="B57" s="2">
        <v>16</v>
      </c>
      <c r="C57" s="2">
        <v>18</v>
      </c>
      <c r="D57" s="2">
        <v>16</v>
      </c>
      <c r="E57" s="2">
        <v>23</v>
      </c>
      <c r="F57" s="25">
        <v>17</v>
      </c>
      <c r="G57" s="25">
        <v>11</v>
      </c>
      <c r="H57" s="2">
        <v>18</v>
      </c>
      <c r="I57" s="2">
        <v>11</v>
      </c>
      <c r="J57" s="2">
        <v>19</v>
      </c>
      <c r="K57" s="2">
        <v>15</v>
      </c>
      <c r="L57" s="3">
        <v>16</v>
      </c>
      <c r="M57" s="3">
        <v>15</v>
      </c>
      <c r="N57" s="3">
        <v>9</v>
      </c>
      <c r="O57" s="29">
        <v>14</v>
      </c>
      <c r="P57" s="41">
        <v>56</v>
      </c>
      <c r="Q57" s="32">
        <f t="shared" si="1"/>
        <v>274</v>
      </c>
      <c r="R57" s="5">
        <f>SUM(B57:O57)</f>
        <v>218</v>
      </c>
      <c r="S57">
        <f t="shared" si="3"/>
        <v>79.420289855072468</v>
      </c>
    </row>
    <row r="58" spans="1:19" ht="120" x14ac:dyDescent="0.25">
      <c r="A58" s="23" t="s">
        <v>18</v>
      </c>
      <c r="B58" s="10" t="s">
        <v>38</v>
      </c>
      <c r="C58" s="10" t="s">
        <v>55</v>
      </c>
      <c r="D58" s="10" t="s">
        <v>40</v>
      </c>
      <c r="E58" s="10">
        <v>23</v>
      </c>
      <c r="F58" s="10" t="s">
        <v>42</v>
      </c>
      <c r="G58" s="10" t="s">
        <v>43</v>
      </c>
      <c r="H58" s="10" t="s">
        <v>44</v>
      </c>
      <c r="I58" s="10" t="s">
        <v>45</v>
      </c>
      <c r="J58" s="10" t="s">
        <v>46</v>
      </c>
      <c r="K58" s="10" t="s">
        <v>47</v>
      </c>
      <c r="L58" s="11" t="s">
        <v>83</v>
      </c>
      <c r="M58" s="11" t="s">
        <v>49</v>
      </c>
      <c r="N58" s="11" t="s">
        <v>50</v>
      </c>
      <c r="O58" s="11" t="s">
        <v>51</v>
      </c>
      <c r="P58" s="13" t="s">
        <v>61</v>
      </c>
      <c r="Q58" s="32">
        <f t="shared" si="1"/>
        <v>23</v>
      </c>
      <c r="R58" s="38" t="s">
        <v>65</v>
      </c>
      <c r="S58">
        <f t="shared" si="3"/>
        <v>6.666666666666667</v>
      </c>
    </row>
    <row r="59" spans="1:19" x14ac:dyDescent="0.25">
      <c r="A59" s="4" t="s">
        <v>2</v>
      </c>
      <c r="B59" s="2"/>
      <c r="C59" s="2"/>
      <c r="D59" s="15">
        <v>1</v>
      </c>
      <c r="E59" s="19"/>
      <c r="F59" s="15">
        <v>3</v>
      </c>
      <c r="G59" s="25">
        <v>5</v>
      </c>
      <c r="H59" s="19"/>
      <c r="I59" s="15">
        <v>5</v>
      </c>
      <c r="J59" s="15">
        <v>8</v>
      </c>
      <c r="K59" s="15">
        <v>7</v>
      </c>
      <c r="L59" s="40"/>
      <c r="M59" s="16">
        <v>5</v>
      </c>
      <c r="N59" s="16">
        <v>7</v>
      </c>
      <c r="O59" s="16">
        <v>1</v>
      </c>
      <c r="P59" s="47">
        <v>20</v>
      </c>
      <c r="Q59" s="32">
        <f t="shared" si="1"/>
        <v>62</v>
      </c>
      <c r="R59" s="5">
        <f>SUM(B59:O59)</f>
        <v>42</v>
      </c>
      <c r="S59">
        <f>Q59/$Q$56* 100</f>
        <v>91.17647058823529</v>
      </c>
    </row>
    <row r="60" spans="1:19" x14ac:dyDescent="0.25">
      <c r="A60" s="4" t="s">
        <v>3</v>
      </c>
      <c r="B60" s="2"/>
      <c r="C60" s="2"/>
      <c r="D60" s="2"/>
      <c r="E60" s="2"/>
      <c r="F60" s="25"/>
      <c r="G60" s="25">
        <v>11</v>
      </c>
      <c r="H60" s="2">
        <v>20</v>
      </c>
      <c r="I60" s="2"/>
      <c r="J60" s="2">
        <v>14</v>
      </c>
      <c r="K60" s="2">
        <v>12</v>
      </c>
      <c r="L60" s="40"/>
      <c r="M60" s="3">
        <v>15</v>
      </c>
      <c r="N60" s="3">
        <v>9</v>
      </c>
      <c r="O60" s="29"/>
      <c r="P60" s="41">
        <v>49</v>
      </c>
      <c r="Q60" s="32">
        <f t="shared" si="1"/>
        <v>130</v>
      </c>
      <c r="R60" s="5">
        <f>SUM(B60:O60)</f>
        <v>81</v>
      </c>
      <c r="S60">
        <f t="shared" si="3"/>
        <v>37.681159420289859</v>
      </c>
    </row>
    <row r="61" spans="1:19" ht="60" x14ac:dyDescent="0.25">
      <c r="A61" s="24" t="s">
        <v>19</v>
      </c>
      <c r="B61" s="10" t="s">
        <v>38</v>
      </c>
      <c r="C61" s="10" t="s">
        <v>39</v>
      </c>
      <c r="D61" s="10" t="s">
        <v>40</v>
      </c>
      <c r="E61" s="10" t="s">
        <v>41</v>
      </c>
      <c r="F61" s="22" t="s">
        <v>42</v>
      </c>
      <c r="G61" s="10" t="s">
        <v>43</v>
      </c>
      <c r="H61" s="10" t="s">
        <v>44</v>
      </c>
      <c r="I61" s="10" t="s">
        <v>45</v>
      </c>
      <c r="J61" s="10" t="s">
        <v>46</v>
      </c>
      <c r="K61" s="10" t="s">
        <v>47</v>
      </c>
      <c r="L61" s="11" t="s">
        <v>48</v>
      </c>
      <c r="M61" s="11" t="s">
        <v>49</v>
      </c>
      <c r="N61" s="11" t="s">
        <v>50</v>
      </c>
      <c r="O61" s="11" t="s">
        <v>60</v>
      </c>
      <c r="P61" s="13" t="s">
        <v>61</v>
      </c>
      <c r="Q61" s="32">
        <f t="shared" si="1"/>
        <v>0</v>
      </c>
      <c r="R61" s="38" t="s">
        <v>65</v>
      </c>
      <c r="S61">
        <f t="shared" si="3"/>
        <v>0</v>
      </c>
    </row>
    <row r="62" spans="1:19" x14ac:dyDescent="0.25">
      <c r="A62" s="4" t="s">
        <v>2</v>
      </c>
      <c r="B62" s="2"/>
      <c r="C62" s="2"/>
      <c r="D62" s="15">
        <v>1</v>
      </c>
      <c r="E62" s="19"/>
      <c r="F62" s="15">
        <v>1</v>
      </c>
      <c r="G62" s="15">
        <v>5</v>
      </c>
      <c r="H62" s="15">
        <v>3</v>
      </c>
      <c r="I62" s="15">
        <v>5</v>
      </c>
      <c r="J62" s="15">
        <v>5</v>
      </c>
      <c r="K62" s="15">
        <v>6</v>
      </c>
      <c r="L62" s="16">
        <v>0</v>
      </c>
      <c r="M62" s="16">
        <v>2</v>
      </c>
      <c r="N62" s="16">
        <v>7</v>
      </c>
      <c r="O62" s="16">
        <v>1</v>
      </c>
      <c r="P62" s="47">
        <v>24</v>
      </c>
      <c r="Q62" s="32">
        <f t="shared" si="1"/>
        <v>60</v>
      </c>
      <c r="R62" s="5">
        <f>SUM(B62:O62)</f>
        <v>36</v>
      </c>
      <c r="S62">
        <f t="shared" si="3"/>
        <v>17.391304347826086</v>
      </c>
    </row>
    <row r="63" spans="1:19" x14ac:dyDescent="0.25">
      <c r="A63" s="4" t="s">
        <v>3</v>
      </c>
      <c r="B63" s="2"/>
      <c r="C63" s="2"/>
      <c r="D63" s="2"/>
      <c r="E63" s="2"/>
      <c r="F63" s="25"/>
      <c r="G63" s="25"/>
      <c r="H63" s="2">
        <v>17</v>
      </c>
      <c r="I63" s="2">
        <v>0</v>
      </c>
      <c r="J63" s="2">
        <v>17</v>
      </c>
      <c r="K63" s="2"/>
      <c r="L63" s="3"/>
      <c r="M63" s="3">
        <v>16</v>
      </c>
      <c r="N63" s="3"/>
      <c r="O63" s="29"/>
      <c r="P63" s="41">
        <v>21</v>
      </c>
      <c r="Q63" s="32">
        <f t="shared" si="1"/>
        <v>71</v>
      </c>
      <c r="R63" s="5">
        <f>SUM(B63:O63)</f>
        <v>50</v>
      </c>
      <c r="S63">
        <f t="shared" si="3"/>
        <v>20.579710144927535</v>
      </c>
    </row>
    <row r="64" spans="1:19" ht="60" x14ac:dyDescent="0.25">
      <c r="A64" s="24" t="s">
        <v>62</v>
      </c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27"/>
      <c r="M64" s="27"/>
      <c r="N64" s="27"/>
      <c r="O64" s="27"/>
      <c r="P64" s="28"/>
      <c r="Q64" s="32">
        <f t="shared" si="1"/>
        <v>0</v>
      </c>
      <c r="R64" s="38" t="s">
        <v>65</v>
      </c>
      <c r="S64">
        <f t="shared" si="3"/>
        <v>0</v>
      </c>
    </row>
    <row r="65" spans="1:19" x14ac:dyDescent="0.25">
      <c r="A65" s="24" t="s">
        <v>63</v>
      </c>
      <c r="B65" s="10" t="s">
        <v>38</v>
      </c>
      <c r="C65" s="10" t="s">
        <v>39</v>
      </c>
      <c r="D65" s="10" t="s">
        <v>40</v>
      </c>
      <c r="E65" s="10" t="s">
        <v>41</v>
      </c>
      <c r="F65" s="10" t="s">
        <v>42</v>
      </c>
      <c r="G65" s="10" t="s">
        <v>43</v>
      </c>
      <c r="H65" s="10" t="s">
        <v>44</v>
      </c>
      <c r="I65" s="10" t="s">
        <v>45</v>
      </c>
      <c r="J65" s="10" t="s">
        <v>46</v>
      </c>
      <c r="K65" s="10" t="s">
        <v>47</v>
      </c>
      <c r="L65" s="11" t="s">
        <v>48</v>
      </c>
      <c r="M65" s="11" t="s">
        <v>49</v>
      </c>
      <c r="N65" s="11" t="s">
        <v>50</v>
      </c>
      <c r="O65" s="11" t="s">
        <v>51</v>
      </c>
      <c r="P65" s="13" t="s">
        <v>61</v>
      </c>
      <c r="Q65" s="32">
        <f t="shared" si="1"/>
        <v>0</v>
      </c>
      <c r="R65" s="12" t="s">
        <v>67</v>
      </c>
      <c r="S65">
        <f t="shared" si="3"/>
        <v>0</v>
      </c>
    </row>
    <row r="66" spans="1:19" x14ac:dyDescent="0.25">
      <c r="A66" s="4" t="s">
        <v>2</v>
      </c>
      <c r="B66" s="2"/>
      <c r="C66" s="2"/>
      <c r="D66" s="2"/>
      <c r="E66" s="2"/>
      <c r="F66" s="15">
        <v>4</v>
      </c>
      <c r="G66" s="15">
        <v>3</v>
      </c>
      <c r="H66" s="15">
        <v>2</v>
      </c>
      <c r="I66" s="15">
        <v>3</v>
      </c>
      <c r="J66" s="15">
        <v>5</v>
      </c>
      <c r="K66" s="2"/>
      <c r="L66" s="3"/>
      <c r="M66" s="16">
        <v>2</v>
      </c>
      <c r="N66" s="16">
        <v>9</v>
      </c>
      <c r="O66" s="16">
        <v>1</v>
      </c>
      <c r="P66" s="47">
        <v>20</v>
      </c>
      <c r="Q66" s="32">
        <f t="shared" si="1"/>
        <v>49</v>
      </c>
      <c r="R66" s="5">
        <f>SUM(B66:O66)</f>
        <v>29</v>
      </c>
      <c r="S66">
        <f t="shared" si="3"/>
        <v>14.202898550724639</v>
      </c>
    </row>
    <row r="67" spans="1:19" x14ac:dyDescent="0.25">
      <c r="A67" s="4" t="s">
        <v>3</v>
      </c>
      <c r="B67" s="2">
        <v>16</v>
      </c>
      <c r="C67" s="2">
        <v>19</v>
      </c>
      <c r="D67" s="2">
        <v>18</v>
      </c>
      <c r="E67" s="2">
        <v>23</v>
      </c>
      <c r="F67" s="25"/>
      <c r="G67" s="19">
        <v>13</v>
      </c>
      <c r="H67" s="2">
        <v>18</v>
      </c>
      <c r="I67" s="2">
        <v>13</v>
      </c>
      <c r="J67" s="2">
        <v>17</v>
      </c>
      <c r="K67" s="2">
        <v>19</v>
      </c>
      <c r="L67" s="3">
        <v>16</v>
      </c>
      <c r="M67" s="3">
        <v>16</v>
      </c>
      <c r="N67" s="3">
        <v>7</v>
      </c>
      <c r="O67" s="29"/>
      <c r="P67" s="41">
        <v>52</v>
      </c>
      <c r="Q67" s="32">
        <f t="shared" si="1"/>
        <v>247</v>
      </c>
      <c r="R67" s="5">
        <f>SUM(B67:O67)</f>
        <v>195</v>
      </c>
      <c r="S67">
        <f t="shared" si="3"/>
        <v>71.594202898550733</v>
      </c>
    </row>
    <row r="68" spans="1:19" x14ac:dyDescent="0.25">
      <c r="A68" s="24" t="s">
        <v>64</v>
      </c>
      <c r="B68" s="10" t="s">
        <v>38</v>
      </c>
      <c r="C68" s="10" t="s">
        <v>39</v>
      </c>
      <c r="D68" s="10" t="s">
        <v>40</v>
      </c>
      <c r="E68" s="10" t="s">
        <v>41</v>
      </c>
      <c r="F68" s="10" t="s">
        <v>42</v>
      </c>
      <c r="G68" s="10" t="s">
        <v>43</v>
      </c>
      <c r="H68" s="10" t="s">
        <v>44</v>
      </c>
      <c r="I68" s="10" t="s">
        <v>45</v>
      </c>
      <c r="J68" s="10" t="s">
        <v>46</v>
      </c>
      <c r="K68" s="10" t="s">
        <v>47</v>
      </c>
      <c r="L68" s="11" t="s">
        <v>48</v>
      </c>
      <c r="M68" s="11" t="s">
        <v>49</v>
      </c>
      <c r="N68" s="11" t="s">
        <v>50</v>
      </c>
      <c r="O68" s="11" t="s">
        <v>51</v>
      </c>
      <c r="P68" s="13" t="s">
        <v>61</v>
      </c>
      <c r="Q68" s="32">
        <f t="shared" si="1"/>
        <v>0</v>
      </c>
      <c r="R68" s="12" t="s">
        <v>68</v>
      </c>
      <c r="S68">
        <f t="shared" si="3"/>
        <v>0</v>
      </c>
    </row>
    <row r="69" spans="1:19" x14ac:dyDescent="0.25">
      <c r="A69" s="4" t="s">
        <v>2</v>
      </c>
      <c r="B69" s="2"/>
      <c r="C69" s="2"/>
      <c r="D69" s="2"/>
      <c r="E69" s="2"/>
      <c r="F69" s="44"/>
      <c r="G69" s="15">
        <v>3</v>
      </c>
      <c r="H69" s="15">
        <v>1</v>
      </c>
      <c r="I69" s="15">
        <v>3</v>
      </c>
      <c r="J69" s="15">
        <v>2</v>
      </c>
      <c r="K69" s="2"/>
      <c r="L69" s="3"/>
      <c r="M69" s="16">
        <v>2</v>
      </c>
      <c r="N69" s="16">
        <v>1</v>
      </c>
      <c r="O69" s="16">
        <v>1</v>
      </c>
      <c r="P69" s="47">
        <v>23</v>
      </c>
      <c r="Q69" s="32">
        <f t="shared" si="1"/>
        <v>36</v>
      </c>
      <c r="R69" s="5">
        <f>SUM(B69:O69)</f>
        <v>13</v>
      </c>
      <c r="S69">
        <f t="shared" si="3"/>
        <v>10.434782608695652</v>
      </c>
    </row>
    <row r="70" spans="1:19" x14ac:dyDescent="0.25">
      <c r="A70" s="4" t="s">
        <v>3</v>
      </c>
      <c r="B70" s="2">
        <v>16</v>
      </c>
      <c r="C70" s="2">
        <v>19</v>
      </c>
      <c r="D70" s="2">
        <v>18</v>
      </c>
      <c r="E70" s="2">
        <v>23</v>
      </c>
      <c r="F70" s="44"/>
      <c r="G70" s="19">
        <v>13</v>
      </c>
      <c r="H70" s="2">
        <v>19</v>
      </c>
      <c r="I70" s="2">
        <v>13</v>
      </c>
      <c r="J70" s="2">
        <v>20</v>
      </c>
      <c r="K70" s="2">
        <v>19</v>
      </c>
      <c r="L70" s="3">
        <v>16</v>
      </c>
      <c r="M70" s="3">
        <v>16</v>
      </c>
      <c r="N70" s="3">
        <v>14</v>
      </c>
      <c r="O70" s="29"/>
      <c r="P70" s="41">
        <v>53</v>
      </c>
      <c r="Q70" s="32">
        <f t="shared" si="1"/>
        <v>259</v>
      </c>
      <c r="R70" s="5">
        <f>SUM(B70:O70)</f>
        <v>206</v>
      </c>
      <c r="S70">
        <f t="shared" si="3"/>
        <v>75.072463768115938</v>
      </c>
    </row>
    <row r="71" spans="1:19" ht="120" x14ac:dyDescent="0.25">
      <c r="A71" s="23" t="s">
        <v>20</v>
      </c>
      <c r="B71" s="39" t="s">
        <v>69</v>
      </c>
      <c r="C71" s="10" t="s">
        <v>39</v>
      </c>
      <c r="D71" s="39" t="s">
        <v>70</v>
      </c>
      <c r="E71" s="43" t="s">
        <v>41</v>
      </c>
      <c r="F71" s="43" t="s">
        <v>42</v>
      </c>
      <c r="G71" s="10" t="s">
        <v>43</v>
      </c>
      <c r="H71" s="10" t="s">
        <v>44</v>
      </c>
      <c r="I71" s="10" t="s">
        <v>45</v>
      </c>
      <c r="J71" s="10" t="s">
        <v>46</v>
      </c>
      <c r="K71" s="39" t="s">
        <v>71</v>
      </c>
      <c r="L71" s="11" t="s">
        <v>48</v>
      </c>
      <c r="M71" s="40" t="s">
        <v>72</v>
      </c>
      <c r="N71" s="11" t="s">
        <v>50</v>
      </c>
      <c r="O71" s="40" t="s">
        <v>73</v>
      </c>
      <c r="P71" s="13" t="s">
        <v>61</v>
      </c>
      <c r="Q71" s="32">
        <f t="shared" si="1"/>
        <v>0</v>
      </c>
      <c r="R71" s="38" t="s">
        <v>74</v>
      </c>
      <c r="S71">
        <f t="shared" si="3"/>
        <v>0</v>
      </c>
    </row>
    <row r="72" spans="1:19" ht="60" x14ac:dyDescent="0.25">
      <c r="A72" s="4" t="s">
        <v>56</v>
      </c>
      <c r="B72" s="2">
        <v>20</v>
      </c>
      <c r="C72" s="25">
        <v>17</v>
      </c>
      <c r="D72" s="2">
        <v>14</v>
      </c>
      <c r="E72" s="25">
        <v>19</v>
      </c>
      <c r="F72" s="25">
        <v>18</v>
      </c>
      <c r="G72" s="25">
        <v>8</v>
      </c>
      <c r="H72" s="2">
        <v>9</v>
      </c>
      <c r="I72" s="25">
        <v>19</v>
      </c>
      <c r="J72" s="25">
        <v>16</v>
      </c>
      <c r="K72" s="2">
        <v>21</v>
      </c>
      <c r="L72" s="3">
        <v>19</v>
      </c>
      <c r="M72" s="3">
        <v>14</v>
      </c>
      <c r="N72" s="3">
        <v>8</v>
      </c>
      <c r="O72" s="29">
        <v>19</v>
      </c>
      <c r="P72" s="41">
        <v>48</v>
      </c>
      <c r="Q72" s="32">
        <f t="shared" si="1"/>
        <v>269</v>
      </c>
      <c r="R72" s="5">
        <f>SUM(B72:O72)</f>
        <v>221</v>
      </c>
      <c r="S72">
        <f t="shared" si="3"/>
        <v>77.971014492753625</v>
      </c>
    </row>
    <row r="73" spans="1:19" x14ac:dyDescent="0.25">
      <c r="A73" s="4" t="s">
        <v>21</v>
      </c>
      <c r="B73" s="2">
        <v>4</v>
      </c>
      <c r="C73" s="25">
        <v>16</v>
      </c>
      <c r="D73" s="2">
        <v>8</v>
      </c>
      <c r="E73" s="25">
        <v>3</v>
      </c>
      <c r="F73" s="25">
        <v>3</v>
      </c>
      <c r="G73" s="25">
        <v>8</v>
      </c>
      <c r="H73" s="2">
        <v>8</v>
      </c>
      <c r="I73" s="25">
        <v>3</v>
      </c>
      <c r="J73" s="25">
        <v>1</v>
      </c>
      <c r="K73" s="2"/>
      <c r="L73" s="3">
        <v>3</v>
      </c>
      <c r="M73" s="3">
        <v>4</v>
      </c>
      <c r="N73" s="3">
        <v>8</v>
      </c>
      <c r="O73" s="29">
        <v>2</v>
      </c>
      <c r="P73" s="41">
        <v>19</v>
      </c>
      <c r="Q73" s="32">
        <f t="shared" si="1"/>
        <v>90</v>
      </c>
      <c r="R73" s="5">
        <f>SUM(B73:O73)</f>
        <v>71</v>
      </c>
      <c r="S73">
        <f t="shared" si="3"/>
        <v>26.086956521739129</v>
      </c>
    </row>
    <row r="74" spans="1:19" x14ac:dyDescent="0.25">
      <c r="A74" s="4" t="s">
        <v>22</v>
      </c>
      <c r="B74" s="2"/>
      <c r="C74" s="25"/>
      <c r="D74" s="2"/>
      <c r="E74" s="25"/>
      <c r="F74" s="25"/>
      <c r="G74" s="25"/>
      <c r="H74" s="2">
        <v>3</v>
      </c>
      <c r="I74" s="25"/>
      <c r="J74" s="25"/>
      <c r="K74" s="2"/>
      <c r="L74" s="3"/>
      <c r="M74" s="3"/>
      <c r="N74" s="3"/>
      <c r="O74" s="29"/>
      <c r="P74" s="41">
        <v>2</v>
      </c>
      <c r="Q74" s="32">
        <f t="shared" si="1"/>
        <v>5</v>
      </c>
      <c r="R74" s="5">
        <f>SUM(B74:O74)</f>
        <v>3</v>
      </c>
      <c r="S74">
        <f t="shared" si="3"/>
        <v>1.4492753623188406</v>
      </c>
    </row>
    <row r="75" spans="1:19" ht="15.75" thickBot="1" x14ac:dyDescent="0.3">
      <c r="A75" s="6" t="s">
        <v>36</v>
      </c>
      <c r="B75" s="7"/>
      <c r="C75" s="25"/>
      <c r="D75" s="7"/>
      <c r="E75" s="26"/>
      <c r="F75" s="26"/>
      <c r="G75" s="26"/>
      <c r="H75" s="7"/>
      <c r="I75" s="7"/>
      <c r="J75" s="26"/>
      <c r="K75" s="7"/>
      <c r="L75" s="8"/>
      <c r="M75" s="8"/>
      <c r="N75" s="8"/>
      <c r="O75" s="29"/>
      <c r="P75" s="41"/>
      <c r="Q75" s="32">
        <f t="shared" ref="Q75" si="6">SUM(B75:P75)</f>
        <v>0</v>
      </c>
      <c r="R75" s="5">
        <f>SUM(B75:O75)</f>
        <v>0</v>
      </c>
      <c r="S75">
        <f t="shared" si="3"/>
        <v>0</v>
      </c>
    </row>
    <row r="76" spans="1:19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9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9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9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9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1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1:1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1:1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1:1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1:1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1:1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1:1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1:1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1:1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1:1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</row>
    <row r="101" spans="1:1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</row>
    <row r="102" spans="1:1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</row>
    <row r="103" spans="1:1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</row>
    <row r="104" spans="1:1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</row>
    <row r="105" spans="1:1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</row>
    <row r="106" spans="1:1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</row>
    <row r="107" spans="1:1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</row>
    <row r="108" spans="1:1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</row>
    <row r="109" spans="1:1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</row>
    <row r="110" spans="1:1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</row>
    <row r="111" spans="1:1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</row>
    <row r="112" spans="1:1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</row>
    <row r="113" spans="1:1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</row>
    <row r="114" spans="1:1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</row>
    <row r="115" spans="1:1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</row>
    <row r="116" spans="1:1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</row>
    <row r="117" spans="1:1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</row>
    <row r="118" spans="1:1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</row>
    <row r="119" spans="1:1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</row>
    <row r="120" spans="1:1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</row>
    <row r="121" spans="1:1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</row>
    <row r="122" spans="1:1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</row>
    <row r="123" spans="1:1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</row>
    <row r="124" spans="1:1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2022-02-06T15:21:09Z</dcterms:modified>
</cp:coreProperties>
</file>